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U:\VICKIE2\_Jennifer\__PROJECTS\__Alabama\NTIA MM\___RFP\_Materials\MMG020325_Construction Materials RFP\"/>
    </mc:Choice>
  </mc:AlternateContent>
  <xr:revisionPtr revIDLastSave="0" documentId="13_ncr:1_{FCD24EFC-414B-4012-8CB8-DA0761A93725}" xr6:coauthVersionLast="47" xr6:coauthVersionMax="47" xr10:uidLastSave="{00000000-0000-0000-0000-000000000000}"/>
  <bookViews>
    <workbookView xWindow="-120" yWindow="-120" windowWidth="51840" windowHeight="21120" tabRatio="949" xr2:uid="{6769D6D1-44CD-410C-B037-BAD32EFFA266}"/>
  </bookViews>
  <sheets>
    <sheet name="1. Instructions" sheetId="3" r:id="rId1"/>
    <sheet name="2. RFP Vendor Registration" sheetId="20" r:id="rId2"/>
    <sheet name="3. Intent to Bid" sheetId="18" r:id="rId3"/>
    <sheet name="4. Non-Disclosure Agreement" sheetId="19" r:id="rId4"/>
    <sheet name="5. Questionnaire" sheetId="1" r:id="rId5"/>
    <sheet name="6. Pricing Sheet" sheetId="4" r:id="rId6"/>
    <sheet name="7. Rebates" sheetId="17" r:id="rId7"/>
    <sheet name="8. Vendor AP Setup" sheetId="16" r:id="rId8"/>
    <sheet name="9. Grant Provisions" sheetId="12" r:id="rId9"/>
    <sheet name="10. Evaluation Criteria" sheetId="10" r:id="rId10"/>
    <sheet name="11. Signature Page" sheetId="13" r:id="rId11"/>
  </sheets>
  <definedNames>
    <definedName name="_xlnm._FilterDatabase" localSheetId="5" hidden="1">'6. Pricing Sheet'!$A$10:$K$36</definedName>
    <definedName name="_xlnm.Print_Area" localSheetId="0">'1. Instructions'!$A$1:$E$72</definedName>
    <definedName name="_xlnm.Print_Area" localSheetId="9">'10. Evaluation Criteria'!$A$1:$J$27</definedName>
    <definedName name="_xlnm.Print_Area" localSheetId="10">'11. Signature Page'!$A$1:$F$19</definedName>
    <definedName name="_xlnm.Print_Area" localSheetId="1">'2. RFP Vendor Registration'!$A$1:$C$38</definedName>
    <definedName name="_xlnm.Print_Area" localSheetId="2">'3. Intent to Bid'!$A$1:$G$29</definedName>
    <definedName name="_xlnm.Print_Area" localSheetId="3">'4. Non-Disclosure Agreement'!$A$1:$A$244</definedName>
    <definedName name="_xlnm.Print_Area" localSheetId="4">'5. Questionnaire'!$A$1:$J$64</definedName>
    <definedName name="_xlnm.Print_Area" localSheetId="5">'6. Pricing Sheet'!$A$1:$W$159</definedName>
    <definedName name="_xlnm.Print_Area" localSheetId="7">'8. Vendor AP Setup'!$A$1:$A$7</definedName>
    <definedName name="_xlnm.Print_Area" localSheetId="8">'9. Grant Provisions'!$A$1:$C$58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2" i="4" l="1"/>
  <c r="K142" i="4"/>
  <c r="K13" i="4"/>
  <c r="T141" i="4"/>
  <c r="T140" i="4"/>
  <c r="T139" i="4"/>
  <c r="T138" i="4"/>
  <c r="K141" i="4"/>
  <c r="K140" i="4"/>
  <c r="K139" i="4"/>
  <c r="K138" i="4"/>
  <c r="T69" i="4" l="1"/>
  <c r="K69" i="4"/>
  <c r="E33" i="3"/>
  <c r="T63" i="4" l="1"/>
  <c r="T64" i="4"/>
  <c r="T65" i="4"/>
  <c r="T66" i="4"/>
  <c r="T67" i="4"/>
  <c r="T68"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45" i="4"/>
  <c r="T146" i="4"/>
  <c r="T147" i="4"/>
  <c r="T148" i="4"/>
  <c r="T149" i="4"/>
  <c r="T150" i="4"/>
  <c r="T151" i="4"/>
  <c r="T152" i="4"/>
  <c r="T153" i="4"/>
  <c r="T154" i="4"/>
  <c r="T155" i="4"/>
  <c r="T156" i="4"/>
  <c r="T157" i="4"/>
  <c r="T158" i="4"/>
  <c r="T159" i="4"/>
  <c r="K63" i="4"/>
  <c r="K64" i="4"/>
  <c r="K65" i="4"/>
  <c r="K66" i="4"/>
  <c r="K67" i="4"/>
  <c r="K68"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45" i="4"/>
  <c r="K146" i="4"/>
  <c r="K147" i="4"/>
  <c r="K148" i="4"/>
  <c r="K149" i="4"/>
  <c r="K150" i="4"/>
  <c r="K151" i="4"/>
  <c r="K152" i="4"/>
  <c r="K153" i="4"/>
  <c r="K154" i="4"/>
  <c r="K155" i="4"/>
  <c r="K156" i="4"/>
  <c r="K157" i="4"/>
  <c r="K158" i="4"/>
  <c r="K159" i="4"/>
  <c r="T13" i="4"/>
  <c r="K14" i="4"/>
  <c r="T14" i="4"/>
  <c r="K15" i="4"/>
  <c r="T15" i="4"/>
  <c r="K16" i="4"/>
  <c r="T16" i="4"/>
  <c r="K17" i="4"/>
  <c r="T17" i="4"/>
  <c r="K18" i="4"/>
  <c r="T18" i="4"/>
  <c r="K19" i="4"/>
  <c r="T19" i="4"/>
  <c r="K20" i="4"/>
  <c r="T20" i="4"/>
  <c r="K21" i="4"/>
  <c r="T21" i="4"/>
  <c r="K22" i="4"/>
  <c r="T22" i="4"/>
  <c r="K23" i="4"/>
  <c r="T23" i="4"/>
  <c r="K24" i="4"/>
  <c r="T24" i="4"/>
  <c r="K25" i="4"/>
  <c r="T25" i="4"/>
  <c r="K26" i="4"/>
  <c r="T26" i="4"/>
  <c r="K27" i="4"/>
  <c r="T27" i="4"/>
  <c r="K28" i="4"/>
  <c r="T28" i="4"/>
  <c r="K29" i="4"/>
  <c r="T29" i="4"/>
  <c r="K30" i="4"/>
  <c r="T30" i="4"/>
  <c r="K31" i="4"/>
  <c r="T31" i="4"/>
  <c r="K32" i="4"/>
  <c r="T32" i="4"/>
  <c r="K33" i="4"/>
  <c r="T33" i="4"/>
  <c r="K34" i="4"/>
  <c r="T34" i="4"/>
  <c r="K35" i="4"/>
  <c r="T35" i="4"/>
  <c r="K36" i="4"/>
  <c r="T36" i="4"/>
  <c r="K37" i="4"/>
  <c r="T37" i="4"/>
  <c r="K38" i="4"/>
  <c r="T38" i="4"/>
  <c r="K39" i="4"/>
  <c r="T39" i="4"/>
  <c r="K40" i="4"/>
  <c r="T40" i="4"/>
  <c r="K41" i="4"/>
  <c r="T41" i="4"/>
  <c r="K42" i="4"/>
  <c r="T42" i="4"/>
  <c r="K43" i="4"/>
  <c r="T43" i="4"/>
  <c r="K44" i="4"/>
  <c r="T44" i="4"/>
  <c r="K45" i="4"/>
  <c r="T45" i="4"/>
  <c r="K46" i="4"/>
  <c r="T46" i="4"/>
  <c r="K47" i="4"/>
  <c r="T47" i="4"/>
  <c r="K48" i="4"/>
  <c r="T48" i="4"/>
  <c r="K49" i="4"/>
  <c r="T49" i="4"/>
  <c r="K50" i="4"/>
  <c r="T50" i="4"/>
  <c r="K51" i="4"/>
  <c r="T51" i="4"/>
  <c r="K52" i="4"/>
  <c r="T52" i="4"/>
  <c r="K53" i="4"/>
  <c r="T53" i="4"/>
  <c r="K54" i="4"/>
  <c r="T54" i="4"/>
  <c r="K55" i="4"/>
  <c r="T55" i="4"/>
  <c r="K56" i="4"/>
  <c r="T56" i="4"/>
  <c r="K57" i="4"/>
  <c r="T57" i="4"/>
  <c r="K58" i="4"/>
  <c r="T58" i="4"/>
  <c r="K59" i="4"/>
  <c r="T59" i="4"/>
  <c r="K60" i="4"/>
  <c r="T60" i="4"/>
  <c r="K61" i="4"/>
  <c r="T61" i="4"/>
  <c r="K62" i="4"/>
  <c r="T62" i="4"/>
  <c r="E31" i="3" l="1"/>
  <c r="E32" i="3" s="1"/>
  <c r="E29" i="3"/>
  <c r="E30" i="3" s="1"/>
  <c r="E21" i="10" l="1"/>
  <c r="D21" i="10"/>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<sst xmlns="http://schemas.openxmlformats.org/spreadsheetml/2006/main" count="1067" uniqueCount="659">
  <si>
    <t>Please read the following instructions carefully before responding to this RFP</t>
  </si>
  <si>
    <t xml:space="preserve">Proprietary and Confidential:
This RFP ("Request for Proposal") and information contained therein is not for use or disclosure outside of Troy Cablevision, Inc., d/b/a C Spire, its affiliates, and third party representatives, and Respondent, except under written agreement by the contracting Parties </t>
  </si>
  <si>
    <t>Project Background</t>
  </si>
  <si>
    <t>This spreadsheet consists of the below tabs:</t>
  </si>
  <si>
    <t>Tabs</t>
  </si>
  <si>
    <t>Description</t>
  </si>
  <si>
    <t>Action Needed</t>
  </si>
  <si>
    <t>1. Instructions</t>
  </si>
  <si>
    <t>Provides general instructions to the Respondent for this RFP</t>
  </si>
  <si>
    <t>Information Only</t>
  </si>
  <si>
    <t>Contains questions to gather relevant information from the Respondent about itself and its operations</t>
  </si>
  <si>
    <t>Respondent to Fill</t>
  </si>
  <si>
    <t xml:space="preserve">Provides a form for Respondent to input its pricing proposal </t>
  </si>
  <si>
    <t>Provides a form for Respondent to input its Vendor Registration Setup details</t>
  </si>
  <si>
    <t>Contains a list of Federal grant related requirements that the Respondent is expected to adhere to while carrying out construction activities to the extent applicable</t>
  </si>
  <si>
    <t>Contains the scoring criteria that C Spire will utilize to fairly and effectively evaluate and rate each Respondent Proposal</t>
  </si>
  <si>
    <t>Provides a Certification form for Respondent to input required signatures related to this RFP Response</t>
  </si>
  <si>
    <t>Below is the RFP timeline:</t>
  </si>
  <si>
    <t>Activity</t>
  </si>
  <si>
    <t>Due Date (EOD)</t>
  </si>
  <si>
    <t>Request for Proposal (RFP) Publication</t>
  </si>
  <si>
    <t>Response to Respondent questions due</t>
  </si>
  <si>
    <t>Deadline for Respondent to submit electronic proposal responses for RFP by 11:59pm Central Time, late proposals will not be accepted or reviewed.</t>
  </si>
  <si>
    <t>Bid Award Notification(s)</t>
  </si>
  <si>
    <t>RFP Evaluation, Withdrawal and Award</t>
  </si>
  <si>
    <t xml:space="preserve">All qualified Proposals will be evaluated and an award made, in C Spire's sole discretion, to the Respondent or Respondents whose Proposal(s) fulfill the Scope of Work; meets the stated budget parameters; contains the Proposal requirements outlined in this RFP; and satisfies the schedule requirements. C Spire reserves the right to select any Proposal deemed to be in the best interest of C Spire. Further, C Spire reserves the right to reject any or all Proposals and/or to waive any and all technical defects in the execution of and informalities in the submission of any Proposal, if determined by C Spire to be in C Spire's best interest.  No Proposal may be withdrawn for 90 calendar days after the Proposal Due Date.  C Spire is under no obligation to review, negotiate or accept any Proposal.  </t>
  </si>
  <si>
    <t>Respondent Obligation Related to this RFP</t>
  </si>
  <si>
    <t>By responding to this RFP, each Respondent agrees never to claim, file a cause of action, or otherwise assert that C Spire is responsible or liable in any manner or under any theory of liability for any risks, costs, losses, damages, or expenses incurred by said Respondent in connection with this RFP or any Proposal submitted thereby.</t>
  </si>
  <si>
    <t>No C Spire Commitment</t>
  </si>
  <si>
    <t>This RFP in no way obligates C Spire to enter into a business arrangement with any Respondent nor does it require C Spire to respond to any status request from a Respondent related to its Proposal(s).  C Spire shall not be obligated to explain the results of the selection process to any Respondent. Evaluation Criteria for selection of the successful Respondent are as C Spire deems appropriate for the requirement. No specific details of the selection process will be given other than the Evaluation Criteria included with this RFP, nor will any information be given to a Respondent regarding another Respondent’s Proposal. Information such as the successful Respondent’s name, price, terms and conditions, and all data pertinent to the negotiation are considered confidential and proprietary information and shall not be provided to unsuccessful Respondents. By responding to this RFP, each Respondent agrees that C Spire has neither incurred any obligation nor made any commitment to said Respondent in connection with its Proposal.</t>
  </si>
  <si>
    <t>Requirement for Complete Response</t>
  </si>
  <si>
    <t xml:space="preserve">Responses to this RFP may not be conditional, incomplete, or contain any alterations from the forms provided. No defects or irregularities of any kind will be accepted. </t>
  </si>
  <si>
    <t>Proposal Validity Time Requirements</t>
  </si>
  <si>
    <t>Environmental Determinations</t>
  </si>
  <si>
    <t>All segments and drawing will comply with the Environmental Determination Letter and Categorical Exclusion approved by NTIA. The successful Respondent(s) will be provided a copy of the approved documents and must comply with the guidance found in the Environmental Determination Letter and Categorical Exclusion.</t>
  </si>
  <si>
    <t>Fairness</t>
  </si>
  <si>
    <t>To maintain fairness for all Respondents submitting a Proposal, any attempts to contact C Spire staff regarding this RFP outside of the designated email address provided with this RFP shall be grounds for rejection of your Proposal.</t>
  </si>
  <si>
    <t>Proposal Requirements</t>
  </si>
  <si>
    <t>Authorized Signature</t>
  </si>
  <si>
    <t>Final Decision/Right to Reject</t>
  </si>
  <si>
    <t>Respondent assumes all costs and risks associated with any submission of a Proposal. C Spire reserves the right, after opening a Proposal or at any other point during this process, to: 
1.	Reject any or all Proposals. 
2.	To modify, amend, or cancel this RFP. 
3.	To modify or postpone the engagement for the Work. 
4.	Accept one or more Proposals that, in C Spire’s sole discretion, are in the best interest of C Spire. 
5.	Select no Proposals at all.</t>
  </si>
  <si>
    <t xml:space="preserve">Small and Minority Businesses, Women’s Business Enterprises, and Labor Surplus Area Firms </t>
  </si>
  <si>
    <t>General Terms and Conditions</t>
  </si>
  <si>
    <t>Costs Borne by Respondent</t>
  </si>
  <si>
    <t xml:space="preserve">C Spire will not pay for any information requested herein and is not liable for any costs incurred by the Respondent in responding to this RFP. </t>
  </si>
  <si>
    <t>Ownership Rights and Disclosure of Information</t>
  </si>
  <si>
    <t xml:space="preserve">All Proposals submitted become the property of C Spire. Proposals will not be returned and may be subject to the requirements of the Freedom of Information Act and/or the Alabama Public Records Act. Pricing and other information that is an integral part of the Proposal cannot be considered confidential. 
C Spire reserves the right to use any and all concepts presented in any Proposal to obtain the most beneficial and effective path to achieving its desired goals for the Project. Selection or rejection of a Proposal shall not affect this right. All Proposals meeting the criteria of this RFP will be evaluated and, at C Spire’s sole discretion, an award may be made to the Respondent or Respondents who demonstrate the best ability to satisfy the Scope of Work in the timeliest and most cost-effective manner. </t>
  </si>
  <si>
    <t xml:space="preserve">Conflict of Interest </t>
  </si>
  <si>
    <t>No Gifts and Gratuities Policy</t>
  </si>
  <si>
    <t>Corporation</t>
  </si>
  <si>
    <t>Instructions: Please answer the questions below by entering your responses in the fields marked in yellow</t>
  </si>
  <si>
    <t>Sole Proprietor</t>
  </si>
  <si>
    <t>Respondent Questionnaire</t>
  </si>
  <si>
    <t>Other</t>
  </si>
  <si>
    <t>1.1 CONTACT INFORMATION</t>
  </si>
  <si>
    <t>Item</t>
  </si>
  <si>
    <t>Primary Contact</t>
  </si>
  <si>
    <t>Secondary Contact</t>
  </si>
  <si>
    <t>Name:</t>
  </si>
  <si>
    <t>Electronic Signature:</t>
  </si>
  <si>
    <t>Title:</t>
  </si>
  <si>
    <t>Phone No.:</t>
  </si>
  <si>
    <t>Cellular Phone No.:</t>
  </si>
  <si>
    <t>E-Mail:</t>
  </si>
  <si>
    <t>1.2 COMPANY INFORMATION</t>
  </si>
  <si>
    <t>Parent / Holding Company</t>
  </si>
  <si>
    <t xml:space="preserve">Company Web Address </t>
  </si>
  <si>
    <t>Company Headquarters Address</t>
  </si>
  <si>
    <t>Company location from where this project will be managed</t>
  </si>
  <si>
    <t>Number of Employees</t>
  </si>
  <si>
    <t>Is the company public or privately held</t>
  </si>
  <si>
    <t>Please Select</t>
  </si>
  <si>
    <t>Add any comment here (if required)</t>
  </si>
  <si>
    <t>Ownership type</t>
  </si>
  <si>
    <t>Is your company a diverse owned business. If yes, please also mention if you hold a certificate showing this status.</t>
  </si>
  <si>
    <t>1.3 FINANCIAL INFORMATION</t>
  </si>
  <si>
    <t>1.3.1. Total Revenue</t>
  </si>
  <si>
    <t>1.3.2. Total Net Profit</t>
  </si>
  <si>
    <t>1.3.3. Please provide relevant information about any lawsuits, liens, foreclosures, or other legal/financial actions that are pending, in progress, or which have been brought against the company or any of its officers/principals in the past three years.</t>
  </si>
  <si>
    <t>1.3.4. Are you open to sharing your audited financial statements with C Spire?</t>
  </si>
  <si>
    <t>1.4 COMPLIANCE</t>
  </si>
  <si>
    <t>1.5 WORK EXPERIENCE AND CLIENTELE</t>
  </si>
  <si>
    <t>1.5.2. Are you currently doing business with C Spire?  If so, what percent of your total business is it?</t>
  </si>
  <si>
    <t>1.5.3. Who are your current major telephone and wireless company clients, if any?</t>
  </si>
  <si>
    <t>1.8 REFERENCES</t>
  </si>
  <si>
    <t>Reference 1</t>
  </si>
  <si>
    <t>Reference 2</t>
  </si>
  <si>
    <t>Reference 3</t>
  </si>
  <si>
    <t>Company Name</t>
  </si>
  <si>
    <t>Company Address</t>
  </si>
  <si>
    <t xml:space="preserve">
</t>
  </si>
  <si>
    <t>Point of Contact Name</t>
  </si>
  <si>
    <t>Phone Number</t>
  </si>
  <si>
    <t>Email Address</t>
  </si>
  <si>
    <t>1.9.1. Respondent must lock the pricing submitted within the 'Pricing Sheet' for the entire lifecycle of the 'Connect Alabama' project. Do you comply with this requirement?</t>
  </si>
  <si>
    <t>WMBE Minority Women Business Enterprise</t>
  </si>
  <si>
    <t>MBE Minority Business Enterprise</t>
  </si>
  <si>
    <t>WBE Women Business Enterprise</t>
  </si>
  <si>
    <t>SDBE Small Disadvantage Business Enterprise</t>
  </si>
  <si>
    <t>VBE Veteran Business Enterprise</t>
  </si>
  <si>
    <t>SDV Service-Disabled Veteran</t>
  </si>
  <si>
    <t>8A Small Disadvantage Business</t>
  </si>
  <si>
    <t>HUB Historically Underutilized Business</t>
  </si>
  <si>
    <t>Please note that no additional rounds of negotiations will take place. Kindly ensure that you submit your best and final pricing offer below</t>
  </si>
  <si>
    <t>Counties Impacted</t>
  </si>
  <si>
    <t>Autauga, Baldwin, Barbour, Bullock, Chambers, Chilton, Choctaw, Clarke, Coffee, Conecuh, Coosa, Covington, Dallas, Elmore, Escambia, Greene, Hale, Henry, Houston, Lee, Macon, Marengo, Monroe, Montgomery, Perry, Russell, Shelby, Tallapoosa, Washington, and Wilcox Counties.</t>
  </si>
  <si>
    <t>Additional Comments (if any)</t>
  </si>
  <si>
    <t>EXHIBIT "O"</t>
  </si>
  <si>
    <r>
      <t>FEDERAL GRANT PROVISIONS</t>
    </r>
    <r>
      <rPr>
        <sz val="12"/>
        <color theme="1"/>
        <rFont val="Calibri"/>
        <family val="2"/>
        <scheme val="minor"/>
      </rPr>
      <t> </t>
    </r>
  </si>
  <si>
    <t>I. COMPLIANCE PROVISIONS</t>
  </si>
  <si>
    <t>Respondent Compliance Assurance</t>
  </si>
  <si>
    <t> </t>
  </si>
  <si>
    <r>
      <rPr>
        <b/>
        <sz val="11"/>
        <color rgb="FF000000"/>
        <rFont val="Aptos"/>
        <family val="2"/>
      </rPr>
      <t>B.  Contract Work Hours and Safety Standards Act.</t>
    </r>
    <r>
      <rPr>
        <sz val="11"/>
        <color rgb="FF000000"/>
        <rFont val="Aptos"/>
        <family val="2"/>
      </rPr>
      <t xml:space="preserve"> 
     1.   Overtime requirements. No contractor or subcontractor contracting for any part of the contract work which may require or involve the employment of laborers or mechanics shall require or permit any such laborer or mechanic in any workweek in which he or she is employed on such work to work in excess of forty (40) hours in such workweek unless such laborer or mechanic receives compensation at a rate not less than one and one-half times the basic rate of pay for all hours worked in excess of forty (40) hours in such workweek. 
     2.      Violation; liability for unpaid wages; liquidated damages. In the event of any violation of the clause set forth in Paragraph (1) the contractor and any subcontractor responsible therefore shall be liable for the unpaid wages and interest from the date of the underpayment. In addition, such contractor and subcontractor shall be liable to the United States (in the case of work done under contract for the District of Columbia or a territory, to such District or to such territory), for liquidated damages.  Such liquidated damages shall be computed with respect to each individual laborer or mechanic, including watchpersons and guards, employed in violation of the clause set forth in Paragraph (1), in the sum of $32 for each calendar day on which such individual was required or permitted to work in excess of the standard workweek of forty (40) hours without payment of the overtime wages required by Paragraph (1). 
     3.      Withholding for unpaid wages and liquidated damages –  
                   i.            Withholding process. C SPIRE may, upon its own action, or must, upon written request of an authorized representative of the Department of Labor, withhold or cause to be withheld from the contractor so much of the accrued payments or advances as may be considered necessary to satisfy the liabilities of the prime contractor or any subcontractor for any unpaid wages; monetary relief, including interest; and liquidated damages required by the clauses set forth in this Section of the Agreement, any other Federal contract with the same prime contractor, or any other Federally assisted contract subject to the Contract Work Hours and Safety Standards Act (“CWHSSA”) that is held by the same prime contractor (as defined in 29 C.F.R. § 5.2).  The necessary funds may be withheld from the contractor under this Agreement, any other Federal contract with the same prime contractor, or any other Federally assisted contract that is subject to the CWHSSA and is held by the same prime contractor, regardless of whether the other contract was awarded or assisted by the same agency, and such funds may be used to satisfy the contractor liability for which the funds were withheld. 
                  ii.            Priority to withheld funds. The Department has priority to funds withheld or to be withheld in accordance with 29 C.F.R. § 5.2(a)(2)(1) or (b)(3)(i), or both, over claims to those funds by: 
                            A.      A contractor’s surety(ies), including without limitation performance bond sureties and payment bond sureties; 
                            B.      A contracting agency for its reprocurement costs; 
                            C.     A trustee(s) (either a court-appointed trustee or a U.S. trustee, or both) in bankruptcy of a contractor, or a contractor's bankruptcy estate; 
                            D.     A contractor’s assignee(s); 
                            E.      A contractor’s successor(s); or 
                            F.      A claim asserted under the Prompt Payment Act, 31 U.S.C. §§ 3901-3907
     4.      Subcontracts. The contractor or subcontractor must insert in any subcontracts the clauses set forth in Paragraphs (1) through (5) of this Section and a clause requiring the subcontractors to include these clauses in any lower tier subcontracts. The prime contractor is responsible for compliance by any subcontractor or lower tier subcontractor with the clauses set forth in Paragraphs (1) through (5). In the event of any violations of these clauses, the prime contractor and any subcontractor(s) responsible will be liable for any unpaid wages and monetary relief, including interest from the date of the underpayment or loss, due to any workers of lower-tier subcontractors, and associated liquidated damages and may be subject to debarment, as appropriate. 
     5.      Anti-retaliation. It is unlawful for any person to discharge, demote, intimidate, threaten, restrain, coerce, blacklist, harass, or in any other manner discriminate against, or to cause any person to discharge, demote, intimidate, threaten, restrain, coerce, blacklist, harass, or in any other manner discriminate against, any worker or job applicant for: 
                   i.            Notifying any contractor of any conduct which the worker reasonably believes constitutes a violation of the CWHSSA or its implementing regulations in this part; 
                  ii.            Filing any complaint, initiating or causing to be initiated any proceeding, or otherwise asserting or seeking to assert on behalf of themselves or others any right or protection under CWHSSA or this part; 
                iii.            Cooperating in any investigation or other compliance action, or testifying in any proceeding under CWHSSA or this part; or  
                iv.            Informing any other person about their rights under CWHSSA or this part. 
In addition, the contractor or subcontractor must maintain regular payrolls and other basic records during the course of the work and must preserve them for a period of three (3) years after all the work on the prime contract is completed for all laborers and mechanics, including guards and watchpersons, working on the contract. Such records must contain the name; last known address, telephone number, and email address; and social security number of each such worker; each worker’s correct classification(s) of work actually performed; hourly rates of wages paid; daily and weekly number of hours actually worked; deductions made; and actual wages paid. Further, the records to be maintained under this Section must be made available by the contractor or subcontractor for inspection, copying, or transcription by authorized representatives of the DOC, NTIA, and the Department of Labor, and the contractor or subcontractor will permit such representatives to interview workers during working hours on the job. </t>
    </r>
  </si>
  <si>
    <r>
      <t xml:space="preserve">C.  Davis-Bacon Act. 
</t>
    </r>
    <r>
      <rPr>
        <sz val="11"/>
        <color rgb="FF000000"/>
        <rFont val="Aptos"/>
        <family val="2"/>
      </rPr>
      <t xml:space="preserve">Respondent, and its subcontractors, if any, shall comply with the Davis-Bacon Act, as amended (40 U.S.C. §§ 3141-3148), and supplemented by Department of Labor regulations (29 C.F.R. Part 5, “Labor Standards Provisions Applicable to Contracts Covering Federally Financed and Assisted Construction”). In accordance with the statute, contractors must be required to pay wages to laborers and mechanics at a rate not less than the prevailing wages specified in a wage determination made by the Secretary of Labor. In addition, Respondent acknowledges, and will require any subcontractors to acknowledge, that it has reviewed the applicable prevailing wages specified in a wage determination made by the Secretary of Labor and accepts said wage determination. </t>
    </r>
  </si>
  <si>
    <r>
      <rPr>
        <b/>
        <sz val="11"/>
        <color rgb="FF000000"/>
        <rFont val="Aptos"/>
        <family val="2"/>
      </rPr>
      <t>D.  Clean Air Act and Federal Water Pollution Control Act.</t>
    </r>
    <r>
      <rPr>
        <sz val="11"/>
        <color rgb="FF000000"/>
        <rFont val="Aptos"/>
        <family val="2"/>
      </rPr>
      <t xml:space="preserve"> 
“Clean Air Act” 
     1.      Respondent, and its subcontractors, if any, agree to comply with all applicable standards, orders or regulations issued pursuant to the Clean Air Act (42 U.S.C. §§ 7401, et seq.), as amended, including Executive Order 11738 (38 FR 25161).  
     2.      Respondent, and its subcontractors, if any, agree to report each violation to C SPIRE and understands and agrees that C SPIRE will, in turn, report each violation as required to assure notification to NTIA and DOC, and the appropriate Environmental Protection Agency (“EPA”) Regional Office.  
“Federal Water Pollution Control Act” 
     1.      Respondent, and its subcontractors, if any, agree to comply with all applicable standards, orders, or regulations issued pursuant to the Federal Water Pollution Control Act (33 U.S.C. §§ 1251, et seq.), as amended, including Executive Order 11738 (38 FR 25161). 
     2.      Respondent, and its subcontractors, if any, agree to report each violation to C SPIRE and understands and agrees that the C SPIRE will, in turn, report each violation as required to assure notification to NTIA and DOC and the appropriate EPA Regional Office. </t>
    </r>
  </si>
  <si>
    <r>
      <rPr>
        <b/>
        <sz val="11"/>
        <color rgb="FF000000"/>
        <rFont val="Aptos"/>
        <family val="2"/>
      </rPr>
      <t xml:space="preserve">E.  Procurement of Recovered Materials. 
</t>
    </r>
    <r>
      <rPr>
        <sz val="11"/>
        <color rgb="FF000000"/>
        <rFont val="Aptos"/>
        <family val="2"/>
      </rPr>
      <t>In the performance of this Agreement, Respondent, and its subcontractors, if any, shall make maximum use of products containing recovered materials that are EPA-designated items, unless the product cannot be acquired — 
     1.      Competitively within a timeframe providing for compliance with the contract performance schedule; 
     2.      Meeting contract performance requirements; or  
     3.      At a reasonable price. Information about this requirement, along with the list of EPA-designated items, is available at EPA’s Comprehensive Procurement Guidelines webpage:  
                https://www.epa.gov/smm/comprehensive- procurement-guideline-cpg-program 
Respondent, and its subcontractors, if any, also agree to comply with all other applicable requirements of Section 6002 of the Solid Waste Disposal Act.</t>
    </r>
  </si>
  <si>
    <r>
      <rPr>
        <b/>
        <sz val="11"/>
        <color rgb="FF000000"/>
        <rFont val="Aptos"/>
        <family val="2"/>
      </rPr>
      <t>F.  Prohibition on Contracting for Covered Telecommunications Equipment or Services.</t>
    </r>
    <r>
      <rPr>
        <sz val="11"/>
        <color rgb="FF000000"/>
        <rFont val="Aptos"/>
        <family val="2"/>
      </rPr>
      <t xml:space="preserve"> 
Respondent, and its subcontractors, if any, shall comply with 2 C.F.R. § 200.216, as applicable. As such, Respondent, and its subcontractors, if any, are prohibited from obligating or expending funds received from C SPIRE to:  
     1.      Procure or obtain;  
     2.      Extend or renew a contract to procure or obtain; or  
     3.      Enter into a contract (or extend or renew a contract) to procure or obtain equipment, services, or systems that uses covered telecommunications equipment or services as a substantial or essential component of any system, or as critical technology as part of any system. As described in Public Law 115-232, Section 889, covered telecommunications equipment is telecommunications equipment produced by Huawei Technologies Company or ZTE Corporation (or any subsidiary or affiliate of such entities). 
                   i.            For the purpose of public safety, security of government facilities, physical security surveillance of critical infrastructure, and other national security purposes, video surveillance and telecommunications equipment produced by Hytera Communications Corporation, Hangzhou Hikvision Digital Technology Company, or Dahua Technology Company (or any subsidiary or affiliate of such entities).  
                  ii.            Telecommunications or video surveillance services provided by such entities or using such equipment. 
                 iii.            Telecommunications or video surveillance equipment or services produced or provided by an entity that the Secretary of Defense, in consultation with the Director of the National Intelligence or the Director of the Federal Bureau of Investigation, reasonably believes to be an entity owned or controlled by, or otherwise connected to, the government of a covered foreign country. </t>
    </r>
  </si>
  <si>
    <r>
      <rPr>
        <b/>
        <sz val="11"/>
        <color rgb="FF000000"/>
        <rFont val="Aptos"/>
        <family val="2"/>
      </rPr>
      <t>G.  Domestic Preferences for Procurements.</t>
    </r>
    <r>
      <rPr>
        <sz val="11"/>
        <color rgb="FF000000"/>
        <rFont val="Aptos"/>
        <family val="2"/>
      </rPr>
      <t xml:space="preserve"> 
As appropriate, and to the extent consistent with law, Respondent, and its subcontractors, if any, should, to the greatest extent practicable, provide a preference for the purchase, acquisition, or use of goods, products, or materials produced in the United States as described in 2 C.F.R. § 200.322 and Executive Order 14005. This includes, but is not limited to iron, aluminum, steel, cement, and other manufactured products. 2 C.F.R. § 200.321 provides that: “Produced in the United States” means, for iron and steel products, that all manufacturing processes, from the initial melting stage through the application of coatings, occurred in the United States; and “Manufactured products” mean items and construction materials composed in whole or in part of non-ferrous metals such as aluminum; plastics and polymer-based products such as polyvinyl chloride pipe; aggregates such as concrete; glass, including optical fiber; and lumber.  </t>
    </r>
  </si>
  <si>
    <r>
      <rPr>
        <b/>
        <sz val="11"/>
        <color rgb="FF000000"/>
        <rFont val="Aptos"/>
        <family val="2"/>
      </rPr>
      <t>H.  Secure and Trusted Communications Networks Act.</t>
    </r>
    <r>
      <rPr>
        <sz val="11"/>
        <color rgb="FF000000"/>
        <rFont val="Aptos"/>
        <family val="2"/>
      </rPr>
      <t xml:space="preserve"> 
Neither Respondent, nor its subcontractors, if any, may use grant funds received under the Middle Mile Grant Program to purchase or support any covered communications equipment or service (as defined in Section 9 of the Secure and Trusted Communications Networks Act of 2019 (47 U.S.C. § 1608).  </t>
    </r>
  </si>
  <si>
    <r>
      <rPr>
        <b/>
        <sz val="11"/>
        <color rgb="FF000000"/>
        <rFont val="Aptos"/>
        <family val="2"/>
      </rPr>
      <t>I.</t>
    </r>
    <r>
      <rPr>
        <sz val="11"/>
        <color rgb="FF000000"/>
        <rFont val="Aptos"/>
        <family val="2"/>
      </rPr>
      <t xml:space="preserve">  </t>
    </r>
    <r>
      <rPr>
        <b/>
        <sz val="11"/>
        <color rgb="FF000000"/>
        <rFont val="Aptos"/>
        <family val="2"/>
      </rPr>
      <t>Contracting with Small and Minority Businesses, Women’s Enterprises, and Labor Surplus Area Firms.</t>
    </r>
    <r>
      <rPr>
        <sz val="11"/>
        <color rgb="FF000000"/>
        <rFont val="Aptos"/>
        <family val="2"/>
      </rPr>
      <t xml:space="preserve"> 
Respondent, and its subcontractors, if any, shall take all necessary affirmative steps described in 2 C.F.R. § 200.321 to utilize minority businesses, women’s business enterprises, and labor surplus area firms when possible. </t>
    </r>
  </si>
  <si>
    <r>
      <rPr>
        <b/>
        <sz val="11"/>
        <color rgb="FF000000"/>
        <rFont val="Aptos"/>
        <family val="2"/>
      </rPr>
      <t>J.</t>
    </r>
    <r>
      <rPr>
        <sz val="11"/>
        <color rgb="FF000000"/>
        <rFont val="Aptos"/>
        <family val="2"/>
      </rPr>
      <t xml:space="preserve">  </t>
    </r>
    <r>
      <rPr>
        <b/>
        <sz val="11"/>
        <color rgb="FF000000"/>
        <rFont val="Aptos"/>
        <family val="2"/>
      </rPr>
      <t>The Copeland Anti-Kickback Act.</t>
    </r>
    <r>
      <rPr>
        <sz val="11"/>
        <color rgb="FF000000"/>
        <rFont val="Aptos"/>
        <family val="2"/>
      </rPr>
      <t xml:space="preserve">  
Respondent, and its subcontractors, if any, shall comply with all provisions of the Copeland Anti-Kickback Act (18 U.S.C. § 874), as applicable, which prohibits a person or organization engaged in a Federally supported project from enticing an employee working on the project from giving up part of their compensation under an employment contract.  </t>
    </r>
  </si>
  <si>
    <r>
      <rPr>
        <b/>
        <sz val="11"/>
        <color rgb="FF000000"/>
        <rFont val="Aptos"/>
        <family val="2"/>
      </rPr>
      <t xml:space="preserve">K.  Executive Order 13043. 
</t>
    </r>
    <r>
      <rPr>
        <sz val="11"/>
        <color rgb="FF000000"/>
        <rFont val="Aptos"/>
        <family val="2"/>
      </rPr>
      <t xml:space="preserve">
Respondent, and its subcontractors, if any, are encouraged to enforce on-the-job seat belt policies and programs when operating company-owned, rented, or personally owned vehicles, throughout the term of the Agreement.  </t>
    </r>
  </si>
  <si>
    <r>
      <rPr>
        <b/>
        <sz val="11"/>
        <color rgb="FF000000"/>
        <rFont val="Aptos"/>
        <family val="2"/>
      </rPr>
      <t>L.  Protection of Whistleblowers.</t>
    </r>
    <r>
      <rPr>
        <sz val="11"/>
        <color rgb="FF000000"/>
        <rFont val="Aptos"/>
        <family val="2"/>
      </rPr>
      <t xml:space="preserve"> 
Respondent, and its subcontractors, if any, will inform their respective employees in writing, in the predominant native language of its workforce, of their rights and remedies under 41 U.S.C § 4712 (Protections for Whistleblowers). </t>
    </r>
  </si>
  <si>
    <r>
      <rPr>
        <b/>
        <sz val="11"/>
        <color rgb="FF000000"/>
        <rFont val="Aptos"/>
        <family val="2"/>
      </rPr>
      <t xml:space="preserve">M. Disclosure of Violations of Federal Criminal Laws. 
</t>
    </r>
    <r>
      <rPr>
        <sz val="11"/>
        <color rgb="FF000000"/>
        <rFont val="Aptos"/>
        <family val="2"/>
      </rPr>
      <t xml:space="preserve">In accordance with 2 C.F.R. § 200.113, Respondent, and its subcontractors, if any, must disclose, in a timely manner, in writing to C SPIRE all violations of Federal criminal law involving fraud, bribery, or gratuity violations potentially affecting the NTIA and DOC grant award received by C SPIRE, being NTIA Award No. 28-40-MM712, so that C SPIRE may timely disclose such violations to NTIA and DOC.  </t>
    </r>
  </si>
  <si>
    <r>
      <rPr>
        <b/>
        <sz val="11"/>
        <color rgb="FF000000"/>
        <rFont val="Aptos"/>
        <family val="2"/>
      </rPr>
      <t>N. Applicable Environmental Requirements.</t>
    </r>
    <r>
      <rPr>
        <sz val="11"/>
        <color rgb="FF000000"/>
        <rFont val="Aptos"/>
        <family val="2"/>
      </rPr>
      <t> 
Respondent acknowledges, and shall cause its subcontractors to acknowledge, if any, that it is Respondent’s responsibility to read, understand, and comply with all Federal and State environmental laws, regulations, Executive Orders, rules and standards to the extent such laws, regulations, Executive Orders, rules and standards may be applicable to Respondent and or its subcontractorsunder this Project. Such environmental laws, regulations, Executive Orders, rules and standards, include, but are not limited to, the following:  
            1. The National Environmental Policy Act of 1969 (42 U.S.C. §§ 4321, et seq.), as amended, including Executive Order 11514; 
            2. Section 106 of the National Historic Preservation Act of 1966 (16 U.S.C §§ 470f, et seq.), as amended; and  
            3. The Endangered Species Act (16 U.S.C. §§ 1531, et seq.), as amended; and 
            4. Any other Federal law or Executive Order listed in the DOC Financial Assistance Standard Terms and Conditions (November 12, 2020), as amended.
            Link:  https://www.commerce.gov/oam/policy/financial-assistance-policy</t>
    </r>
  </si>
  <si>
    <r>
      <rPr>
        <b/>
        <sz val="11"/>
        <color rgb="FF000000"/>
        <rFont val="Aptos"/>
        <family val="2"/>
      </rPr>
      <t>O. Rights to Inventions Made Under a Contract or Agreement.</t>
    </r>
    <r>
      <rPr>
        <sz val="11"/>
        <color rgb="FF000000"/>
        <rFont val="Aptos"/>
        <family val="2"/>
      </rPr>
      <t xml:space="preserve"> 
Respondent, and its subcontractors, if any, shall comply with the requirements of 37 C.F.R Part 401, “Rights to Inventions Made by Nonprofit Organizations and Small Business Firms Under Government Grants, Contracts and Cooperative Agreements,” and any implementing regulations issued by DOC, as applicable.  </t>
    </r>
  </si>
  <si>
    <r>
      <rPr>
        <b/>
        <sz val="11"/>
        <color rgb="FF000000"/>
        <rFont val="Aptos"/>
        <family val="2"/>
      </rPr>
      <t xml:space="preserve">P. Build America, Buy America Act.
</t>
    </r>
    <r>
      <rPr>
        <sz val="11"/>
        <color rgb="FF000000"/>
        <rFont val="Aptos"/>
        <family val="2"/>
      </rPr>
      <t xml:space="preserve">
Respondent, and its subcontractors, if any, shall comply with all domestic content procurement preferences and other requirements to the extent applicable, specifically including the requirements that all fiber optic glass and fiber optic cable used in the Project be produced in the United States, pursuant to the Investment and Jobs Act, 2021, Pub. L. No. 117-58, 135 Stat. 429 (Nov. 15, 2021), including the Build America, Buy America Act, Pub. L. No. 117-58, §§ 70901-52 (BABA), as well as guidance provided by Memorandum for Heads of Executive Departments and Agencies, Initial Implementation Guidance on Application of Buy America Preference in Federal Financial Assistance Programs for Infrastructure, Executive Office of the President, Office of Management and Budget (April 18, 2022) (OMB M-22-11). 
Please note that NTIA has waived the Buy America domestic content procurement preference requirement for all iron, steel, manufactured products, and construction materials used in connection with this Project, with the exceptions of fiber optic glass and fiber optic cable. See Limited Applicability Nonavailability Waiver of the Buy America Domestic Content Procurement Preference as Applied to Recipients of Middle Mile Grant Program Awards, which was issued by the Assistant Secretary of Commerce for Communications and Information on April 18, 2023 and is accessible at: https://www.commerce.gov/oam/build-america-buy-america.</t>
    </r>
  </si>
  <si>
    <r>
      <rPr>
        <b/>
        <sz val="11"/>
        <color rgb="FF000000"/>
        <rFont val="Aptos"/>
        <family val="2"/>
      </rPr>
      <t xml:space="preserve">Q. Unanticipated Discoveries. 
</t>
    </r>
    <r>
      <rPr>
        <sz val="11"/>
        <color rgb="FF000000"/>
        <rFont val="Aptos"/>
        <family val="2"/>
      </rPr>
      <t xml:space="preserve">
Respondent, and its subcontractors, if any, shall comply with the procedures outlined below, in addition to applicable Federal, State, and local laws, in the event that a cultural resource is discovered. 
     1. Recognizing Cultural Resources
     A cultural resource discovery could be prehistoric or historic and includes archeological materials and human remains. Examples may include the following:
             •	An accumulation of shell, burned rocks, or other food related materials; 
             •	Bones or small pieces of bone;
             •	An area of charcoal or very dark stained soil with artifacts;
             •	Stone tools or waste flakes (i.e., an arrowhead, or stone chips);
             •	Clusters of tin cans or bottles, logging or agricultural equipment that appears to be older than 50 years; and 
             •	Buried railroad tracks, decking, or other industrial materials.
     When in doubt, it will be assumed that the discovered material is a cultural resource.
     2. On-Site Responsibilities
          STEP 1:  STOP WORK. If any employee, contractor or subcontractor believes that he or she has uncovered any cultural resource at any point in the project, all work adjacent to the discovery must stop. The discovery location should not be left unsecured at any time.
          STEP 2: NOTIFY MONITOR. If there is an archaeological monitor for the project, notify that person. If there is a monitoring plan in place, the monitor will follow its provisions.
          STEP 3: NOTIFY PROJECT MANAGEMENT: Project Manager or their designee will make all other calls and notifications.
     If at any time human remains are uncovered, they are to be treated with dignity and respect at all times. The remains will be covered with a tarp or other available material and are not to be covered with soil or rocks. This is for temporary protection to shield them from being photographed. The media is not to be notified or spoken to about the discovery of human remains.
     3. Further Contact and Consultation
          A. Project Manager’s Responsibilities:
             •	Protect Find: The Project Manager is responsible for taking appropriate steps to protect the discovery site. All work will stop in an area adequate to provide for the total security, protection, and integrity of the resource. Vehicles, equipment, and unauthorized personnel will not be permitted to traverse the discovery site. Work in the immediate area will not resume until treatment of the discovery has been completed following provisions for treating archaeological/cultural material as set forth herein.
             •	Direct Construction Elsewhere On‐site: The Project Manager may direct construction away from cultural resources to work in other areas prior to contacting the concerned parties.
             •	Contact Local Programs Archaeologist: If the Local Programs Archaeologist has not yet been contacted, the Project Manager will do so.
If human remains are discovered on Federal or Tribal lands, then: stop all activity that may disturb the remains; immediately notify law enforcement or the district medical examiner; leave the bones and nearby items in place; and contact the County Coroner. The County Coroner will examine the remains within two working days, if he or she determines that the remains are Native American, they will notify the Native American Heritage Commission within 24 hours.  The Native American Graves Protection and Repatriation Act (NAGPRA) of 1990 governs the return of Native American remains, funerary objects, sacred objects, and objects of cultural patrimony. NAGPRA applies to Federal or Tribal lands and requires Federal agencies and Native American Indian Tribes to protect Native American human remains or cultural items.  
     B. Local Programs Archaeologist Responsibilities:
             •	Identify Find: The Local Programs Archaeologist will ensure that a qualified individual examines the find to determine if it is archaeological.
             •	If it is determined not archaeological, work may proceed with no further delay.
             •	If it is determined to be archaeological, the Project Manager will continue with notification.
             •	If the find may be human remains or funerary objects, the Project Manager will ensure that the Alabama Historical Commission (AHC) State Physical Anthropologist examines the find. If it is determined to be human remains, the procedure will be to notify AHC and Local Law Enforcement Agencies.
4. Proceeding With Construction
Project construction outside the discovery location may continue while documentation and assessment of the cultural resources proceed. The Local Programs Archaeologist whether it be from AHC, a Tribe, or another professional consultant, must determine the boundaries of the discovery location. In consultation with AHC and affected Tribes, the Project Manager and the Local Programs Archaeologist will determine the appropriate level of documentation and treatment of the resource. The Federal agency(s) will make the final determinations about treatment and documentation.
Construction may continue at the discovery location only after the process outlined herein is followed and the Local Programs Archaeologist (and the Federal agency(s)) determines that compliance with all Federal and State laws has been completed.</t>
    </r>
  </si>
  <si>
    <r>
      <rPr>
        <b/>
        <sz val="11"/>
        <color rgb="FF000000"/>
        <rFont val="Aptos"/>
        <family val="2"/>
      </rPr>
      <t xml:space="preserve">R. Civil Rights and Nondiscrimination Compliance. 
</t>
    </r>
    <r>
      <rPr>
        <sz val="11"/>
        <color rgb="FF000000"/>
        <rFont val="Aptos"/>
        <family val="2"/>
      </rPr>
      <t xml:space="preserve">
Contractor, and its subcontractors, if any, hereby acknowledge, that no person in the United States may, on the ground of race, color, national origin, handicap, age, religion, or sex, be excluded from participation in, be denied the benefits of, or be subject to discrimination under, any program or activity receiving Federal financial assistance, which includes this Project. As such, Contractor, and its subcontractors, if any, shall comply with the nondiscrimination requirements set forth in the following legal authorities, to the extent applicable, and hereby acknowledge that failure to do so may result in the cancellation of the Contract with Contractor and/or recoupment of any funds already disbursed to Contractor: 
(1)	Title VI of the Civil Rights Act of 1964 (42 U.S.C. § 2000d et seq.) and DOC implementing regulations, published at 15 C.F.R. Part 8; 
(2)	Title IX of the Education Amendments of 1972 (20 U.S.C. § 1681 et seq.);  
(3)	The Americans with Disabilities Act of 1990 (42 U.S.C. § 12101 et seq.); 
(4)	Section 504 of the Rehabilitation Act of 1973, as amended (29 U.S.C. § 794), and DOC implementing regulations, published at 15 C.F.R. Part 8b;  
(5)	The Age Discrimination Act of 1975, as amended (42 U.S.C. § 6101 et seq.), and DOC implementing regulations, published at 15 C.F.R. Part 20; 
(6)	Title VII of the Civil Rights Act of 1964, 42 U.S.C. § 2000e et seq.;  
(7)	Parts II and III of Executive Order 11246, Equal Employment Opportunity (30 Fed. Reg. 12319), which requires that federally assisted construction contracts incorporate and fulfill the nondiscrimination provisions of §§ 202 and 203 of Executive Order 11246 and Department of Labor regulations implementing Executive Order 11246 (41 C.F.R. § 60-1.4(b)).; 
(8)	Executive Order 13166, Improving Access to Services for Persons with Limited English Proficiency (65 Fed. Reg. 50121);  
(9)	Executive Order 13798, Promoting Free Speech and Religious Liberty, and Office of Management and Budget, M-20-09 – Guidance Regarding Federal Grants and Executive Order 13798 (January 16, 2020); and  
(10)	Any other applicable non-discrimination law(s). </t>
    </r>
  </si>
  <si>
    <t>II. CERTIFICATIONS</t>
  </si>
  <si>
    <r>
      <rPr>
        <b/>
        <sz val="11"/>
        <color rgb="FF000000"/>
        <rFont val="Aptos"/>
        <family val="2"/>
      </rPr>
      <t xml:space="preserve">A.  Certifications Regarding Debarment and Suspension - Instructions for Lower Tier Participant Certification
</t>
    </r>
    <r>
      <rPr>
        <sz val="11"/>
        <color rgb="FF000000"/>
        <rFont val="Aptos"/>
        <family val="2"/>
      </rPr>
      <t xml:space="preserve">          1.  By submitting this proposal and accepting federal funding, the prospective lower tier participant is providing the certification set out below and agrees to comply with the requirements of 2 C.F.R. Parts 180, 1200, and 1326. 
          2. The certification in this clause is a material representation of fact upon which reliance was placed when this transaction was entered into. If it is later determined that the prospective lower tier participant knowingly rendered an erroneous certification, in addition to other remedies available to the federal government, the department or agency with which this transaction originated may pursue available remedies, including suspension or debarment. 
          3. The prospective lower tier participant shall provide immediate written notice to the person to which this proposal is submitted if at any time the prospective lower tier participant learns that its certification was erroneous when submitted or has become erroneous by reason of changed circumstances. 
          4. The terms covered transaction, civil judgment, debarment, suspension, ineligible, participant, person, principal, and voluntarily excluded, as used in this clause, are defined in 2 C.F.R. Parts 180, 1200, and 1326. You may contact the person to whom this proposal is submitted for assistance in obtaining a copy of those regulations.  
          5. The prospective lower tier participant agrees by submitting this proposal that, should the proposed covered transaction be entered into, it shall not knowingly enter into any lower tier covered transaction with a person who is proposed for debarment under 48 C.F.R. Part 9, Subpart 9.4, debarred, suspended, declared ineligible, or voluntarily excluded from participation in this covered transaction, unless authorized by the department or agency with which this transaction originated. 
          6. The prospective lower tier participant further agrees by submitting this proposal that it will include the clause titled “Instructions for Lower Tier Participant Certification” including the “Certification Regarding Debarment, Suspension, Ineligibility and Voluntary Exclusion- Lower Tier Covered Transaction,” without modification, in all lower tier covered transactions and in all solicitations for lower tier covered transactions and will require lower tier participants to comply with 2 C.F.R. Parts 180 and 1200.  
          7. A participant in a covered transaction may rely upon a certification of a prospective participant in a lower tier covered transaction that it is not proposed for debarment under 48 C.F.R. Part 9, Subpart 9.4, debarred, suspended, ineligible, or voluntarily excluded from the covered transaction, unless it knows that the certification is erroneous. A participant is responsible for ensuring that its principals are not suspended, debarred, or otherwise ineligible to participate in covered transactions. To verify the eligibility of its principals, as well as the eligibility of any prospective lower tier participants, each participant may, but is not required to, check the System for Award Management Exclusions website (https://www.sam.gov). 
          8. Nothing contained in the foregoing shall be construed to require establishment of a system of records in order to render in good faith the certification required by this clause. The knowledge and information of a participant is not required to exceed that which is normally possessed by a prudent person in the ordinary course of business dealings. 
          9. Except for transactions authorized under paragraph e of these instructions, if a participant in a covered transaction knowingly enters into a lower tier covered transaction with a person who is proposed for debarment under 48 C.F.R. Part 9, Subpart 9.4, suspended, debarred, ineligible, or voluntarily excluded from participation in this transaction, in addition to other remedies available to the federal government, the department or agency with which this transaction originated may pursue available remedies, including suspension or debarment. 
</t>
    </r>
    <r>
      <rPr>
        <b/>
        <sz val="11"/>
        <color rgb="FF000000"/>
        <rFont val="Aptos"/>
        <family val="2"/>
      </rPr>
      <t xml:space="preserve">
       Certification Regarding Debarment, Suspension, Ineligibility and Voluntary Exclusion - Lower Tier Covered Transactions
           </t>
    </r>
    <r>
      <rPr>
        <sz val="11"/>
        <color rgb="FF000000"/>
        <rFont val="Aptos"/>
        <family val="2"/>
      </rPr>
      <t xml:space="preserve">1. The prospective lower tier participant certifies, by submission of this proposal, that neither it nor its principals is presently debarred, suspended, proposed for debarment, declared ineligible, or voluntarily excluded from participating in covered transactions by any federal department or agency. 
           2. Where the prospective lower tier participant is unable to certify to any of the statements in this certification, such prospective participant shall attach an explanation to this proposal. </t>
    </r>
  </si>
  <si>
    <r>
      <rPr>
        <b/>
        <sz val="11"/>
        <color rgb="FF000000"/>
        <rFont val="Aptos"/>
        <family val="2"/>
      </rPr>
      <t>B.  Certification Regarding Lobbying.</t>
    </r>
    <r>
      <rPr>
        <sz val="11"/>
        <color rgb="FF000000"/>
        <rFont val="Aptos"/>
        <family val="2"/>
      </rPr>
      <t xml:space="preserve"> 
Respondent shall submit the certification below to C SPIRE as required by 31 U.S.C. § 1352.  
The undersigned certifies, to the best of his or her knowledge and belief, that:  
(1) No Federal appropriated funds have been paid or will be paid, by or on behalf of the undersigned, to any person for influencing or attempting to influence an officer or employee of an agency, a Member of Congress, an officer or employee of Congress, or an employee of a Member of Congress in connection with the awarding of any Federal contract, the making of any Federal grant, the making of any Federal loan, the entering into of any cooperative agreement, and the extension, continuation, renewal, amendment, or modification of any Federal contract, grant, loan, or cooperative agreement. 
(2)  If any funds other than Federal appropriated funds have been paid or will be paid to any person for influencing or attempting to influence an officer or employee of any agency, a Member of Congress, an officer or employee of Congress, or an employee of a Member of Congress in connection with this Federal contract, grant, loan, or cooperative agreement, the undersigned will complete and submit Standard Form-LLL, “Disclosure of Lobbying Activities,” in accordance with its instructions. 
(3) The undersigned will require that the language of this certification be included in all subcontracts and that all subcontractors shall certify and disclose accordingly. 
(4)  The undersigned will file a disclosure form at the end of each calendar quarter in which there occurs any event that requires disclosure or that materially affects the accuracy of the information contained in any disclosure form previously filed by the undersigned pursuant to Paragraph (2) above. </t>
    </r>
  </si>
  <si>
    <t>This certification is a material representation of fact upon which reliance was placed when this transaction was made or entered into. Submission of this certification is a prerequisite for making or entering into this transaction imposed by section 31 U.S.C. § 1352. Any person who fails to file the required certification will be subject to a civil penalty of not less than $10,000 and not more than $100,000 for each such failure.</t>
  </si>
  <si>
    <t xml:space="preserve">By signing below, ____________________________________ (the "Respondent") provides certifications, assurances, and representations for (1) the Certification Regarding Debarment and Suspension; and (2) the Certification Regarding Lobbying.  In addition, the Contractor understands and agrees that the provisions of 31 U.S.C. § 3801, et seq., apply to this certification and disclosure, if any. </t>
  </si>
  <si>
    <t xml:space="preserve">______________________________________________________ (CONTRACTOR) 
By: __________________________________________________		                                                                                                           Witness: __________________________________________________
_______________________________, ________________                                                                                                                           _______________________________, ________________ 
Print Name and Authorized Agent Title		                                                                                                                                                      Print Name and Authorized Agent Title 
Contactor Mailing Address: ________________________________________________ 
City, State, Zip Code: ____________________________________ 
Telephone Number: _____________________________________ 
Email Address: _____________________________________________________________ </t>
  </si>
  <si>
    <t>Respondent Name:</t>
  </si>
  <si>
    <t>Date:</t>
  </si>
  <si>
    <t>- The C Spire evaluation team will assess each submitted proposal and rank the proposal according to the following point system:</t>
  </si>
  <si>
    <t>Points Possible</t>
  </si>
  <si>
    <t>Points Awarded</t>
  </si>
  <si>
    <r>
      <rPr>
        <b/>
        <sz val="12"/>
        <color rgb="FF000000"/>
        <rFont val="Calibri"/>
        <family val="2"/>
        <scheme val="minor"/>
      </rPr>
      <t xml:space="preserve">Verify whether the proposal meets the threshold requirements outlined in RFP and it's Attachments. 
</t>
    </r>
    <r>
      <rPr>
        <b/>
        <sz val="12"/>
        <color rgb="FFFF0000"/>
        <rFont val="Calibri"/>
        <family val="2"/>
        <scheme val="minor"/>
      </rPr>
      <t>If the RFP does not meet the standards stop here, no further rating will be considered.</t>
    </r>
  </si>
  <si>
    <t>Contract Pricing</t>
  </si>
  <si>
    <t>Company Attributes:</t>
  </si>
  <si>
    <t>Minority Participation</t>
  </si>
  <si>
    <t>Value Add</t>
  </si>
  <si>
    <t>Location</t>
  </si>
  <si>
    <t>Financial Availability</t>
  </si>
  <si>
    <t xml:space="preserve">References </t>
  </si>
  <si>
    <t>Past Experience</t>
  </si>
  <si>
    <t>Rating Certification:</t>
  </si>
  <si>
    <t>Rater's Signature:</t>
  </si>
  <si>
    <t xml:space="preserve">			</t>
  </si>
  <si>
    <t>Bid Status:</t>
  </si>
  <si>
    <t>Award</t>
  </si>
  <si>
    <t xml:space="preserve">Additional Notes: </t>
  </si>
  <si>
    <t>Non-Award</t>
  </si>
  <si>
    <t>Withdrawn</t>
  </si>
  <si>
    <t>________________________________________________</t>
  </si>
  <si>
    <t>Respondent Address:</t>
  </si>
  <si>
    <t>License #:</t>
  </si>
  <si>
    <t>By:</t>
  </si>
  <si>
    <t>Name and Title of Authorized Officer or Agent</t>
  </si>
  <si>
    <t>Signature:</t>
  </si>
  <si>
    <t>Materials Purchase Agreement and Definitions</t>
  </si>
  <si>
    <t>Proposals should be organized in the same sequence as this RFP with responses referencing the appropriate corresponding RFP item(s). Respondents should respond to each item with the appropriate level of detail presented for each item or list a variance with a particular item and propose alternate terms and, as applicable, supply any supportive detail. Proposals not conforming to the proper format or failure to respond to all items in this RFP may result in a Respondent’s disqualification and/or rejection of its Proposal, at C Spire's sole discretion. 
1.	Respondent company information, including a full description of all experience in developing broadband networks in competitive markets, with specific attention to completed projects in Alabama. 
2.	Respondent’s representative name, telephone number, and email address on the cover page for any Proposal follow up. 
3.	A list of references of related work, including contact information/references. 
4.Quality control methodology. 
5.	Audited financial statements for the past two (2) years (or equivalent financial data). 
6.	Detailed information related to any pending lawsuits or legal actions instituted against the Respondent. 
7.	See Pricing Sheet Tab.</t>
  </si>
  <si>
    <t>C Spire has provided sample copy of the Materials Purchase Agreement that the Respondent must execute within 10 calendar days after notice of C Spire’s acceptance of a Proposal. The Respondent is responsible for reviewing the Materials Purchase Agreement prior to submitting its Proposal. Except for any exceptions clearly identified in the Respondent's Proposal, the Respondent’s submission of a Proposal and execution of the Proposal Signature Form shall indicate the Respondent’s acceptance of the terms and conditions of the Materials Purchase Agreement</t>
  </si>
  <si>
    <t>Materials Purchase Agreement</t>
  </si>
  <si>
    <t xml:space="preserve">The Respondent must identify any conflict of interest that may arise from work performed for C Spire. C Spire reserves the right: 
1.	To disqualify any Respondent or reject any Proposal at any time solely on the grounds that a real or perceived legal or policy conflict of interest is presented; 
2.	To require the Respondent to take any action or supply information necessary to remove the conflict; or 
3.	To terminate the Materials Purchase Agreement or any other contract arising from this RFP, if any such relationship would constitute or have potential to create a real or perceived conflict of interest that cannot be resolved to C Spire's satisfaction. </t>
  </si>
  <si>
    <t>C Spire's Code of Ethics policy has a strictly enforced requirement that C Spire and its staff are prohibited from accepting any favors or gratuities from vendors or from anyone that could potentially be involved in any aspect of C Spire's business.</t>
  </si>
  <si>
    <t>Deadline for Materials Purchase Agreement, Performance Bond, and Certificate of Insurance</t>
  </si>
  <si>
    <t>Each Respondent's Proposal must acknowledge and provide that the pricing terms included in the Proposal may not be modified for a period not less than 90 days from the Proposal Due Date, and that, if said Proposal is accepted by C Spire, then the pricing terms included therein will be valid for a two year term from the date of the FONSI Determination Letter and the executed Materials Purchase Agreement entered into between Respondent and C Spire in connection with the accepted Proposal.</t>
  </si>
  <si>
    <t xml:space="preserve">1.4.2. Respondent agrees and acknowledges that it and all those with whom it subcontracts, shall, in performance of the Work under a Materials Purchase Agreement, fully comply with all applicable Federal, state, or local laws, rules and regulations, including, but not limited to, the Notice of Funding Opportunity (DOC, NTIA Notice of Funding Opportunity No. NTIA-MMG-2-2022, Middle Mile Grant Program, dated May 13, 2022) (the “NOFO”) and all other applicable Executive Orders, public policies, and guidelines governing Federal financial assistance awards and any Federal financial assistance project covered by this Contract (collectively, the “Authority”).
Do you comply with the Authority and the terms and conditions described in the Federal Grant Provisions attached hereto, to the extent applicable? 
Will you require and ensure that any and all of your subcontracts and subcontractors also comply with the Authority and the terms and conditions described in the Federal Grant Provisions attached hereto, to the extent applicable? </t>
  </si>
  <si>
    <t xml:space="preserve">1.4.3. You should have received a 'Materials Purchase Agreement' along with this RFP. Kindly confirm that you have read, understood, and agreed to all requirements, terms, and conditions in this Agreement </t>
  </si>
  <si>
    <t>1.5.1. How many years of experience do you have in providing outside plant materials to telecommunications companies?</t>
  </si>
  <si>
    <t>1.6.2. Please describe your expansion plans for the next five years.</t>
  </si>
  <si>
    <t>Distribution / Warehousing Facility (City, State)</t>
  </si>
  <si>
    <t>Total Area (sqft)</t>
  </si>
  <si>
    <t>Annual Distribution Capacity</t>
  </si>
  <si>
    <t>1.6.1. Please provide details of all of your distribution locations / warehouses where the items will be shipped from. For each facility.</t>
  </si>
  <si>
    <t>1.6.3. How much distribution capacity will you have remaining (as a percentage) if you are awarded the contract with C Spire for the items listed in this RFP?</t>
  </si>
  <si>
    <t>Mention your capability as 'Yes' or 'No'</t>
  </si>
  <si>
    <t>Comments (if any)</t>
  </si>
  <si>
    <t>1.6 DISTRIBUTION CAPABILITY</t>
  </si>
  <si>
    <t>1.7 QUALITY ASSURANCE</t>
  </si>
  <si>
    <t>1.9 PRICING ASSURANCE</t>
  </si>
  <si>
    <t>Exact Item Details</t>
  </si>
  <si>
    <t>Alternate Item Details</t>
  </si>
  <si>
    <t>S.No</t>
  </si>
  <si>
    <t>OEM Name</t>
  </si>
  <si>
    <t>Item Description</t>
  </si>
  <si>
    <t>Can you provide this item (Yes/No)</t>
  </si>
  <si>
    <t>OEM List Price ($)</t>
  </si>
  <si>
    <t>Distributor Discount %</t>
  </si>
  <si>
    <t>Net Unit Price ($)</t>
  </si>
  <si>
    <t>Lead Time (#days)</t>
  </si>
  <si>
    <t>Warranty 
(#years)</t>
  </si>
  <si>
    <t>OEM Part Number/ Model Number</t>
  </si>
  <si>
    <t>OEM List Price
($)</t>
  </si>
  <si>
    <t>Unit of Measure (UOM)</t>
  </si>
  <si>
    <t>Minimum Order Quantity (MOQ) as per the UOM specified in column F</t>
  </si>
  <si>
    <t xml:space="preserve">- This request does not guarantee any award or sole source. C Spire will make award decisions based on a thorough review of all proposals, including all financials, lead times, technical capabilities and service capacities
</t>
  </si>
  <si>
    <t>- Other forms of submission will not be accepted nor will submissions submitted directly, to individual staff members</t>
  </si>
  <si>
    <t>- While C Spire has provided the best possible consumption estimates in this document, there will be no volume commitment during contracting.</t>
  </si>
  <si>
    <t>Estimated Quantity</t>
  </si>
  <si>
    <t>- Please note that the volumes mentioned in column E are estimates and the actuals may vary based on the actual work. C Spire expects that the unit prices to remain valid regardless of actual usage.</t>
  </si>
  <si>
    <t>- Please fill your responses in columns highlighted in green and orange. Cells highlighted in gray are auto calculated based on the pre-filled formula and hence no input is required in these cells.</t>
  </si>
  <si>
    <r>
      <t>A.  Equal Employment Opportunity.</t>
    </r>
    <r>
      <rPr>
        <sz val="11"/>
        <color rgb="FF000000"/>
        <rFont val="Aptos"/>
        <family val="2"/>
      </rPr>
      <t xml:space="preserve"> 
During the performance of this Agreement, Respondent agrees as follows: 
     1.      Respondent will not discriminate against any employee or applicant for employment because of race, color, religion, sex, sexual orientation, gender identity, or national origin.  Respondent will take affirmative action to ensure that applicants are employed, and that employees are treated during employment without regard to their race, color, religion, sex, sexual orientation, gender identity, or national origin.  Such action shall include, but not be limited to the following: employment, upgrading, demotion, or transfer; recruitment or recruitment advertising; layoff or termination; rates of pay or other forms of compensation; and selection for training, including apprenticeship.  Respondent agrees to post in conspicuous places, available to employees and applicants for employment, notices to be provided setting forth the provisions of this nondiscrimination clause. 
     2.      Respondent will, in all solicitations or advertisements for employees placed by or on behalf of Respondent, state that all qualified applicants will receive consideration for employment without regard to race, color, religion, sex, sexual orientation, gender identity, or national origin. 
     3.      Respondent will not discharge or in any other manner discriminate against any employee or applicant for employment because such employee or applicant has inquired about, discussed, or disclosed the compensation of the employee or applicant or another employee or applicant.  This provision shall not apply to instances in which an employee who has access to the compensation information of other employees or applicants as a part of such employee’s essential job functions discloses the compensation of such other employees or applicants to individuals who do not otherwise have access to such information, unless such disclosure is in response to a formal complaint or charge, in furtherance of an investigation, proceeding, hearing, or action, including an investigation conducted by the employer, or is consistent with Respondent’s legal duty to furnish information. 
     4.      Respondent will send to each labor union or representative of workers with which it has a collective bargaining agreement or other contract or understanding, a notice to be provided advising the said labor union or workers’ representatives of Respondent’s commitments under this section and shall post copies of the notice in conspicuous places available to employees and applicants for employment. 
     5.      Respondent will comply with all provisions of Executive Order 11246 of September 24, 1965, and of the rules, regulations, and relevant orders of the Secretary of Labor. 
     6.      Respondent will furnish all information and reports required by Executive Order 11246 of September 24, 1965, and by rules, regulations, and orders of the Secretary of Labor, or pursuant thereto, and will permit access to its books, records, and accounts by the administering agency and the Secretary of Labor for purposes of investigation to ascertain compliance with such rules, regulations, and orders. 
     7.      In the event of Respondent’s noncompliance with the nondiscrimination clauses of this Agreement or with any of the said rules, regulations, or orders, this Agreement may be canceled, terminated, or suspended in whole or in part and Respondent may be declared ineligible for further government contracts or Federally assisted construction contracts in accordance with procedures authorized in Executive Order 11246 of September 24, 1965, and such other sanctions may be imposed and remedies invoked as provided in Executive Order 11246 of September 24, 1965, or by rule, regulation, or order of the Secretary of Labor, or as otherwise provided by law. 
     8.      Respondent will include the portion of the sentence immediately preceding Paragraph (1) and the provisions of Paragraphs (1) through (8) in every subcontract or purchase order unless exempted by rules, regulations, or orders of the Secretary of Labor issued pursuant to Section 204 of Executive Order 11246 of September 24, 1965, so that such provisions will be binding upon each subcontractor or Respondent.  Respondent will take such action with respect to any subcontract or purchase order as the administering agency may direct as a means of enforcing such provisions, including sanctions for noncompliance: Provided, however, that in the event Respondent becomes involved in, or is threatened with, litigation with a subcontractor or Respondent as a result of such direction by the administering agency, Respondent may request the United States to enter into such litigation to protect the interests of the United States. 
 Respondent further agrees that it will be bound by the above equal opportunity clause with respect to its own employment practices when it participates in Federally assisted construction work: Provided, that if Respondent is a State or local government, the above equal opportunity clause is not applicable to any agency, instrumentality or subdivision of such government which does not participate in work on or under this Agreement. 
 Respondent agrees that it will assist and cooperate actively with the administering agency and the Secretary of Labor in obtaining the compliance of contractors and subcontractors with the equal opportunity clause and the rules, regulations, and relevant orders of the Secretary of Labor, that it will furnish the administering agency and the Secretary of Labor such information as they may require for the supervision of such compliance, and that it will otherwise assist the administering agency in the discharge of the agency’s primary responsibility for securing compliance. 
  Respondent further agrees that it will refrain from entering into any contract or contract modification subject to Executive Order 11246 of September 24, 1965, with a contractor debarred from, or who has not demonstrated eligibility for, government contracts and Federally assisted construction contracts pursuant to the Executive Order and will carry out such sanctions and penalties for violation of the equal opportunity clause as may be imposed upon contractors and subcontractors by the administering agency or the Secretary of Labor pursuant to Part II, Subpart D of the Executive Order.  In addition, Respondent agrees that if it fails or refuses to comply with these undertakings, the administering agency may take any or all of the following actions: cancel, terminate, or suspend in whole or in part this grant (contract, loan, insurance, guarantee); refrain from extending any further assistance to Respondent under the program with respect to which the failure or refund occurred until satisfactory assurance of future compliance has been received from Respondent; and refer the case to the Department of Justice for appropriate legal proceedings. 
</t>
    </r>
  </si>
  <si>
    <t>Quality Assurance</t>
  </si>
  <si>
    <t xml:space="preserve">Volume Base Rebate </t>
  </si>
  <si>
    <t>Tier Based Rebates</t>
  </si>
  <si>
    <t>Rebate %</t>
  </si>
  <si>
    <t>example</t>
  </si>
  <si>
    <t>$0.5M - $1M</t>
  </si>
  <si>
    <t>$1M - $2M</t>
  </si>
  <si>
    <t>Please describe your rebate structure</t>
  </si>
  <si>
    <t>Please outline any  rebate you would like to offer in order to capture more revenue from C Spire. Please add more rows/columns as necessary</t>
  </si>
  <si>
    <t>C Spire spend with vendor as part of this initiative ($)</t>
  </si>
  <si>
    <r>
      <rPr>
        <i/>
        <u/>
        <sz val="11"/>
        <color rgb="FF000000"/>
        <rFont val="Calibri"/>
        <family val="2"/>
        <scheme val="minor"/>
      </rPr>
      <t>Funds Availability.</t>
    </r>
    <r>
      <rPr>
        <b/>
        <sz val="11"/>
        <color rgb="FF000000"/>
        <rFont val="Calibri"/>
        <family val="2"/>
        <scheme val="minor"/>
      </rPr>
      <t xml:space="preserve">
</t>
    </r>
    <r>
      <rPr>
        <sz val="11"/>
        <color rgb="FF000000"/>
        <rFont val="Calibri"/>
        <family val="2"/>
        <scheme val="minor"/>
      </rPr>
      <t xml:space="preserve">An award resulting from this RFP is automatically canceled if Federal funds under this Project are not appropriated or not otherwise made available to support the Project’s commencement or continuation of performance under a Materials Purchase Agreement. 
</t>
    </r>
    <r>
      <rPr>
        <i/>
        <u/>
        <sz val="11"/>
        <color rgb="FF000000"/>
        <rFont val="Calibri"/>
        <family val="2"/>
        <scheme val="minor"/>
      </rPr>
      <t xml:space="preserve">Compliance with Laws. </t>
    </r>
    <r>
      <rPr>
        <b/>
        <sz val="11"/>
        <color rgb="FF000000"/>
        <rFont val="Calibri"/>
        <family val="2"/>
        <scheme val="minor"/>
      </rPr>
      <t xml:space="preserve">
</t>
    </r>
    <r>
      <rPr>
        <sz val="11"/>
        <color rgb="FF000000"/>
        <rFont val="Calibri"/>
        <family val="2"/>
        <scheme val="minor"/>
      </rPr>
      <t xml:space="preserve">Respondent must, in performance of work under a Materials Purchase Agreement , fully comply, with all applicable Federal, state, or local laws, rules and regulations, including, but not limited to, the Notice of Funding Opportunity (U.S. Department of Commerce, National Telecommunications Information Administration Notice of Funding Opportunity ("NOFO") No. NTIA-MMG-2-2022, Middle Mile Grant Program, dated May 13, 2022) and all other applicable Executive Orders, public policies, and guidelines governing Federal financial assistance awards and any Federal financial assistance project covered by this Contract (collectively, the “Authority”). </t>
    </r>
  </si>
  <si>
    <t xml:space="preserve">Pursuant to 2 CFR § 200.321, Respondent must take all necessary affirmative steps (as described in 2 CFR § 200.321) to assure that minority businesses, women's business enterprises, and labor surplus area firms are used when possible. 
Respondents are to identify the extent to which Small Businesses ("SBs"), Veteran-Owned Small Businesses ("VOSBs"), Service-Disabled Veteran-Owned Small Businesses ("SDVOSBs"), HUBZONE Small Businesses ("HUBZONE SBs"), Small Disadvantaged Businesses ("SDBs") Woman-Owned Small Businesses ("WOSBs"), Historically Black Colleges/Universities or Minority Institutions ("HBCU/MIs"), Minority-Owned Businesses ("MOBs"), or Local (Alabama) Businesses ("LBs") would be utilized in the performance of the Materials Purchase Agreement. 
For all SBs, as defined by the North American Industry Classification System ("NAICS") code applicable to this RFP, and HBCU/MIs, MOBs or LBs, Respondents' own participation as a SB, VOSB, SDVOSB, HUBZONE SB, SDB, WOSB, HBCU/MI, MOB or LB must be identified in its Proposal, and will be considered in evaluating Respondents’ Qualifications, Expertise and Experience Factors. 
For the purpose of C Spire’s Disadvantaged Business Enterprise ("DBE") Participation Plan, a small business is defined in accordance with the Small Business Administration’s size regulation 13 CFR § 121.201. In addition, as defined by the NAICS code applicable to this RFP, Respondents' own participation as a SB, VOSB, SDVOSB, HUBZONE SB, SDB, WOSB, HBCU/MI, MOB or LB is to be identified in its Proposal, and its DBE participation will be considered in evaluating the Socioeconomic Considerations, Location, and Value Added Factor. 
All Respondents are to provide the following: (1) The names of DBEs and SBs, VOSBs, SDVOSBs, HUBZONE SBs, SDBs, WOSBs, HBCU/MIs, MOBs or LBs who would participate in the proposed Materials Purchase Agreement, including identification of specific components to be produced or services to be performed by them; and (2) The estimated total dollars of such work and percentage of the total estimated proposed services provided by said DBEs and SBs, VOSBs, SDVOSBs, HUBZONE SBs, SDBs, WOSBs, HBCU/MIs, MOBs or LBs.
Respondents are to provide all applicable proof of certification with Bid Response as a separate attachment.
</t>
  </si>
  <si>
    <r>
      <t xml:space="preserve">S. Safeguarding Policy. </t>
    </r>
    <r>
      <rPr>
        <sz val="11"/>
        <color rgb="FF000000"/>
        <rFont val="Aptos"/>
        <family val="2"/>
      </rPr>
      <t xml:space="preserve">
Respondent, and its subcontractors, if any, shall certify that they will engage in fair equal, and equitable business practices such as grant application safeguards against collusion, bias, conflicts of interest, arbitrary decisions, and other factors that could undermine confidence in the public process.</t>
    </r>
  </si>
  <si>
    <t>1006 S Brundidge Street, Troy, AL 36081  or  3026 Rocky Head Road, Enterprise, AL 36330</t>
  </si>
  <si>
    <t xml:space="preserve">1.6.4. Will you be able to deliver to below C Spire location: </t>
  </si>
  <si>
    <t>1.7.1. How do you ensure that the products delivered meet quality standards</t>
  </si>
  <si>
    <t>1.7.2. Please explain the replacement process of below-par quality parts</t>
  </si>
  <si>
    <t>1.7.3. How do you propose to compensate C Spire with critical quality and supply issues</t>
  </si>
  <si>
    <t>1.8.1. Please provide references to where your firm has provided similar services</t>
  </si>
  <si>
    <r>
      <t xml:space="preserve">Deadline for Respondent to submit questions (Respondents must send all the questions via email to </t>
    </r>
    <r>
      <rPr>
        <b/>
        <i/>
        <u/>
        <sz val="12"/>
        <color rgb="FF0000FF"/>
        <rFont val="Calibri"/>
        <family val="2"/>
        <scheme val="minor"/>
      </rPr>
      <t>tc-grantsupport@cspire.com</t>
    </r>
    <r>
      <rPr>
        <b/>
        <sz val="12"/>
        <color rgb="FF000000"/>
        <rFont val="Calibri"/>
        <family val="2"/>
        <scheme val="minor"/>
      </rPr>
      <t>)</t>
    </r>
  </si>
  <si>
    <t>- Troy Cablevision, Inc. d/b/a C Spire ("C Spire") is the recipient of a Federal grant award, being NTIA Award No. 28-40-MM712, from the U.S. Department of Commerce (“DOC”), National Telecommunications and Information Agency (“NTIA”), under the Enabling Middle Mile Broadband Infrastructure Grant ("MMG") Program Funding Opportunity Number NTIA-MMG-202, for its NTIA Connect Alabama Project. 
- Pursuant to the terms and conditions of its Federal award, C Spire proposes to build and operate the Connect Alabama Network for 677.1 route miles: 411.5 route miles for access to unserved area, 29.8 route miles for access to underserved areas, and 235.8 route miles for connectivity to 4 Internet peering points.
- The entire proposed route will be buried fiber in conduit of at least 144 count fiber. Aerial construction will be considered in areas where topography, wetlands, constructability, or other unforeseen factors dictate.
- The Connect Alabama Network aligns well with NTIA's MMG Program's priorities, including: providing symmetrical 1 Gig services to anchor institutions within 1000 feet of the route while also offering fiscally sustainable middle mile; providing non-discriminatory interconnection to last mile broadband providers, with documented interest from 2 last mile providers; and benefiting national security interests for fiber broadband connectivity along the route. 
- The Connect Alabama Network affords redundancy (preventing a single point of failure), high reliability, and high-speed broadband throughout the 26 unserved/underserved Alabama counties it traverses and enables open access to last mile providers, electrical cooperatives, military facilities, and the Poarch Band of Creek Indians tribal headquarters along its path.
- The Connect Alabama Network proposes to support wholesale and retail broadband services throughout the life of the Connect Alabama Project. 
- The Connect Alabama Project cannot begin construction related activities until its Environmental Assessment receives a Finding Of No Significant Impact ("FONSI"). The FONSI is expected to be received by C Spire for the Connect Alabama Project within ninety (90) days of release of this RFP.</t>
  </si>
  <si>
    <t xml:space="preserve">Date: </t>
  </si>
  <si>
    <t>Troy Cablevision, Inc., dba C Spire 
Attn: NTIA Grant RFP
1006 S. Brundidge Street
Troy, Alabama 36081</t>
  </si>
  <si>
    <r>
      <t>Firm Name:</t>
    </r>
    <r>
      <rPr>
        <sz val="12"/>
        <color theme="1"/>
        <rFont val="Times New Roman"/>
        <family val="1"/>
      </rPr>
      <t xml:space="preserve"> </t>
    </r>
  </si>
  <si>
    <r>
      <t>Firm Address:</t>
    </r>
    <r>
      <rPr>
        <sz val="12"/>
        <color theme="1"/>
        <rFont val="Times New Roman"/>
        <family val="1"/>
      </rPr>
      <t xml:space="preserve"> </t>
    </r>
  </si>
  <si>
    <r>
      <t>License #:</t>
    </r>
    <r>
      <rPr>
        <sz val="12"/>
        <color theme="1"/>
        <rFont val="Times New Roman"/>
        <family val="1"/>
      </rPr>
      <t xml:space="preserve"> </t>
    </r>
  </si>
  <si>
    <r>
      <t>By (Name/Title)</t>
    </r>
    <r>
      <rPr>
        <sz val="12"/>
        <color theme="1"/>
        <rFont val="Times New Roman"/>
        <family val="1"/>
      </rPr>
      <t xml:space="preserve"> </t>
    </r>
  </si>
  <si>
    <r>
      <t>Signature:</t>
    </r>
    <r>
      <rPr>
        <sz val="12"/>
        <color theme="1"/>
        <rFont val="Times New Roman"/>
        <family val="1"/>
      </rPr>
      <t xml:space="preserve"> </t>
    </r>
  </si>
  <si>
    <r>
      <t>Email Address:</t>
    </r>
    <r>
      <rPr>
        <sz val="12"/>
        <color theme="1"/>
        <rFont val="Times New Roman"/>
        <family val="1"/>
      </rPr>
      <t xml:space="preserve"> </t>
    </r>
  </si>
  <si>
    <t>Intent to Bid response (Respondents must send completed Bid Intent via email to tc-grantsupport@cspire.com)</t>
  </si>
  <si>
    <t>Non-Disclosure Agreement (Respondents must send executed NDA via email to tc-grantsupport@cspire.com)</t>
  </si>
  <si>
    <t>Please read the following instructions carefully:
RFP documents are posted on our website at www.cspire.com. Respondents with valid Intent to Bid and Non-disclosure Agreements with our grants department, will receive an email with additional proprietary information.  All correspondence related to Request for Proposals, questions and support documentation MUST be sent to the following email address: tc-grantsupport@cspire.com.</t>
  </si>
  <si>
    <t>Application Type</t>
  </si>
  <si>
    <t>Aerial</t>
  </si>
  <si>
    <t>Strand 1/4''EHS 7 strand</t>
  </si>
  <si>
    <t>Bolt 5/8'' 10''</t>
  </si>
  <si>
    <t>Bolt 5/8'' 12''</t>
  </si>
  <si>
    <t>Bolt 5/8'' 14''</t>
  </si>
  <si>
    <t>Bolt 5/8'' 16''</t>
  </si>
  <si>
    <t>Bolt 5/8'' 18''</t>
  </si>
  <si>
    <t>Bolt 5/8'' 24''</t>
  </si>
  <si>
    <t>Square Nut 5/8''</t>
  </si>
  <si>
    <t>Washer 5/8''</t>
  </si>
  <si>
    <t>Suspension Clamp Strait 1/4''</t>
  </si>
  <si>
    <t>Suspension Clamp Angle 1/4''</t>
  </si>
  <si>
    <t>Slip Eyes / 5/8 Thimble</t>
  </si>
  <si>
    <t>Eye nut / 5/8 Thimble</t>
  </si>
  <si>
    <t>Corner Attachment Clamp</t>
  </si>
  <si>
    <t>Dead End (Preforms)</t>
  </si>
  <si>
    <t>Strandvice 1/4'' (Automatic Dead Ends)</t>
  </si>
  <si>
    <t>Strandlinks 1/4'' (Pickles)</t>
  </si>
  <si>
    <t>Pole Band Mounting Plate</t>
  </si>
  <si>
    <t>Extension Arm Fiberglass 12''</t>
  </si>
  <si>
    <t>Extension Arm Fiberglass 18''</t>
  </si>
  <si>
    <t>Lashing wire .038 x 1600'</t>
  </si>
  <si>
    <t>D-Lasing Clamp (Bug Nuts)</t>
  </si>
  <si>
    <t>Ram Head Guy Attachments</t>
  </si>
  <si>
    <t>Guy Attachments</t>
  </si>
  <si>
    <t>Auxiliary Eye (Piggy Back)</t>
  </si>
  <si>
    <t>Sidewalk Guy pole plate 2''</t>
  </si>
  <si>
    <t>Sidewalk Guy Cable End Fitting 2''</t>
  </si>
  <si>
    <t>Guy Guards 8'</t>
  </si>
  <si>
    <t>Screw Anchor 8'' Helix, 1'' x 66'' Shaft</t>
  </si>
  <si>
    <t>Belden Strap (50' reel)</t>
  </si>
  <si>
    <t xml:space="preserve">Belden Locking Head </t>
  </si>
  <si>
    <t xml:space="preserve">Cable Spacer </t>
  </si>
  <si>
    <t>Aerial Fiber Markers</t>
  </si>
  <si>
    <t>Pole Guard 2'' x 8'</t>
  </si>
  <si>
    <t>2'' Straps</t>
  </si>
  <si>
    <t>Clamp, Bonding (weaver)</t>
  </si>
  <si>
    <t>#4 Split Bolt Connector</t>
  </si>
  <si>
    <t>Ground Rod</t>
  </si>
  <si>
    <t>Ground Rod Clamp  (acorn nut)</t>
  </si>
  <si>
    <t xml:space="preserve">C5 35' Pole </t>
  </si>
  <si>
    <t>UG</t>
  </si>
  <si>
    <t xml:space="preserve">Vault UH-5 35 7/8 x 63 7/8 x 36 PG3060BB36H with 20K Lid </t>
  </si>
  <si>
    <t xml:space="preserve">Vault UH-4 32 1/8 x 49 5/8 x 36 PG3048BB36H With 20K Lid </t>
  </si>
  <si>
    <t>Vault UH-3 24x36x24 with 20K Lid</t>
  </si>
  <si>
    <t xml:space="preserve">Vault UH-2.5 13x24x18 </t>
  </si>
  <si>
    <t>Vault UH-2 13x24x18 with 20K Lid</t>
  </si>
  <si>
    <t>Trace-Safe TSTS4 4" Flush Mount Test Station Sold 5 to Box</t>
  </si>
  <si>
    <t xml:space="preserve">Trace-Safe 5 wire Isolation Switch </t>
  </si>
  <si>
    <t>Round Green enclosure (Formerly 9HDWGLB9121B11) "Flowerpots"</t>
  </si>
  <si>
    <t>TRIVIEW Orange Triangle Marker</t>
  </si>
  <si>
    <t>Rhino Test Station (underground marker) Locate</t>
  </si>
  <si>
    <t>HDPE Schedule 40 Pipe (7) 18mm/14mm 7way future path W/#14</t>
  </si>
  <si>
    <t>HDPE Schedule 40 Pipe (1) 1.25" &amp; (2) 18mm/14mm Hybrid W/#14</t>
  </si>
  <si>
    <t>HDPE Schedule 40 Pipe 18mm/14mm Quad W/#14</t>
  </si>
  <si>
    <t>HDPE Schedule 40 Pipe 1'' with Tracer</t>
  </si>
  <si>
    <t>HDPE Schedule 40 Pipe 1.25'' with Flat Rope</t>
  </si>
  <si>
    <t>HDPE Schedule 40 Pipe 18/14 UV rated</t>
  </si>
  <si>
    <t>4" SDR-11 Casing for RR/Water/Interstate Crossings</t>
  </si>
  <si>
    <t>Buried Wire Nuts (blue) DRYCONN</t>
  </si>
  <si>
    <t>1" Coupler</t>
  </si>
  <si>
    <t>1.25" Coupler</t>
  </si>
  <si>
    <t>Coupler, 18/15 Quad Pipe (Condux)</t>
  </si>
  <si>
    <t>18mm Airtight End Caps (Caps for Microduct)</t>
  </si>
  <si>
    <t>12ct Drop Armored Heliarc</t>
  </si>
  <si>
    <t xml:space="preserve">24ct Drop Armored Heliarc </t>
  </si>
  <si>
    <t>Splicing</t>
  </si>
  <si>
    <t>AFL APEX Case</t>
  </si>
  <si>
    <t>AFL APEX Tray (24 single)(144 Ribbon)</t>
  </si>
  <si>
    <t>AFL APEX Multi Drop Gromet (for feeder)</t>
  </si>
  <si>
    <t>AFL APEX Clear Basket (for SWR)</t>
  </si>
  <si>
    <t>61mm Splice Protector Sleeves (Single Fiber)</t>
  </si>
  <si>
    <t>Splice Protector Sleeves (Ribbon Fiber)</t>
  </si>
  <si>
    <t>2 Port Fiber Distribution Tap (FOSC 2P-21)</t>
  </si>
  <si>
    <t>2 Port Fiber Distribution Tap (FOSC 2P-19)</t>
  </si>
  <si>
    <t>2 Port Fiber Distribution Tap (FOSC 2P-17)</t>
  </si>
  <si>
    <t>2 Port Fiber Distribution Tap (FOSC 2P-15)</t>
  </si>
  <si>
    <t>2 Port Fiber Distribution Tap (FOSC 2P-14)</t>
  </si>
  <si>
    <t>2 Port Fiber Distribution Tap (FOSC 2P-12)</t>
  </si>
  <si>
    <t>2 Port Fiber Distribution Tap (FOSC 2P-10)</t>
  </si>
  <si>
    <t>2 Port Fiber Distribution Tap (FOSC 2P-8)</t>
  </si>
  <si>
    <t>2 Port Fiber Distribution Tap (FOSC 2P-7)</t>
  </si>
  <si>
    <t>2 Port Fiber Distribution Tap (FOSC 2P-5)</t>
  </si>
  <si>
    <t>2 Port Fiber Distribution Tap (FOSC 2P-4T)</t>
  </si>
  <si>
    <t>4 Port Fiber Distribution Tap (FOSC 4P-21)</t>
  </si>
  <si>
    <t>4 Port Fiber Distribution Tap (FOSC 4P-19)</t>
  </si>
  <si>
    <t>4 Port Fiber Distribution Tap (FOSC 4P-17)</t>
  </si>
  <si>
    <t>4 Port Fiber Distribution Tap (FOSC 4P-15)</t>
  </si>
  <si>
    <t>4 Port Fiber Distribution Tap (FOSC 4P-13)</t>
  </si>
  <si>
    <t>4 Port Fiber Distribution Tap (FOSC 4P-11)</t>
  </si>
  <si>
    <t>4 Port Fiber Distribution Tap (FOSC 4P-10)</t>
  </si>
  <si>
    <t>4 Port Fiber Distribution Tap (FOSC 4P-9)</t>
  </si>
  <si>
    <t>4 Port Fiber Distribution Tap (FOSC 4P-7T)</t>
  </si>
  <si>
    <t>8 Port Fiber Distribution Tap (FOSC 8P-19)</t>
  </si>
  <si>
    <t>8 Port Fiber Distribution Tap (FOSC 8P-17)</t>
  </si>
  <si>
    <t>8 Port Fiber Distribution Tap (FOSC 8P-15)</t>
  </si>
  <si>
    <t>8 Port Fiber Distribution Tap (FOSC 8P-12)</t>
  </si>
  <si>
    <t>FOSC Drop Seal Kits (1 for 2 &amp; 4, 2 for 8)</t>
  </si>
  <si>
    <t xml:space="preserve">Charles Aerial Enclosure </t>
  </si>
  <si>
    <t>Commscope CSC 100 1X4 Enclosure</t>
  </si>
  <si>
    <t>Commscope CSC 100 1X2 Enclosure</t>
  </si>
  <si>
    <t>Commscope Mini OTE-M 2 Port OPTI w/ SPLITTER</t>
  </si>
  <si>
    <t>Commscope Mini OTE-M 4 Port OPTI w/ SPLITTER</t>
  </si>
  <si>
    <t>Commscope Mini OTE-M 8 Port OPTI w/ SPLITTER</t>
  </si>
  <si>
    <t>Commscope 8 port 11 Enclosure / FOSC450-B6-6-TAP-8P-11T</t>
  </si>
  <si>
    <t>80/20</t>
  </si>
  <si>
    <t>90/10</t>
  </si>
  <si>
    <t>93/07</t>
  </si>
  <si>
    <t>60/40</t>
  </si>
  <si>
    <t>95/05</t>
  </si>
  <si>
    <t>70/30</t>
  </si>
  <si>
    <t>50/50</t>
  </si>
  <si>
    <t>65/35</t>
  </si>
  <si>
    <t>75/25</t>
  </si>
  <si>
    <t>97/3</t>
  </si>
  <si>
    <t>91/09</t>
  </si>
  <si>
    <t>98/02</t>
  </si>
  <si>
    <t>85/15</t>
  </si>
  <si>
    <t>Alcohol</t>
  </si>
  <si>
    <t>OEM Description</t>
  </si>
  <si>
    <t>TW1 Part Number</t>
  </si>
  <si>
    <t>Manufacture Part Number</t>
  </si>
  <si>
    <t>05-CAX-WI-0001</t>
  </si>
  <si>
    <t>EHS1/4US</t>
  </si>
  <si>
    <t>9HDWJ8810</t>
  </si>
  <si>
    <t>J8810</t>
  </si>
  <si>
    <t>9HDWJ8814</t>
  </si>
  <si>
    <t>J8814</t>
  </si>
  <si>
    <t>9HDWJ8812</t>
  </si>
  <si>
    <t>J8812</t>
  </si>
  <si>
    <t>OTHR-TECHEQ-1003732</t>
  </si>
  <si>
    <t>OTHR-TECHEQ-1003160</t>
  </si>
  <si>
    <t>OTHR-TECHEQ-1007901</t>
  </si>
  <si>
    <t>OTHR-TECHEQ-1001879</t>
  </si>
  <si>
    <t>OTHR-TECHEQ-1007048</t>
  </si>
  <si>
    <t>J1074</t>
  </si>
  <si>
    <t>05-HDW-WI-0004</t>
  </si>
  <si>
    <t>9HDWJ7901</t>
  </si>
  <si>
    <t>J7901</t>
  </si>
  <si>
    <t>9HDWJ6550C</t>
  </si>
  <si>
    <t>J6550C</t>
  </si>
  <si>
    <t>9HDWJ6510</t>
  </si>
  <si>
    <t>J6510</t>
  </si>
  <si>
    <t>05-HDW-PA-0029</t>
  </si>
  <si>
    <t>9HDWGDE1104</t>
  </si>
  <si>
    <t>GDE1104</t>
  </si>
  <si>
    <t>9HDWGLS1104</t>
  </si>
  <si>
    <t>GLS1104</t>
  </si>
  <si>
    <t>9HDWR5059</t>
  </si>
  <si>
    <t>R5059</t>
  </si>
  <si>
    <t>OTHR-TECHEQ-1006551</t>
  </si>
  <si>
    <t>BAB-3884 BOLT A BAND</t>
  </si>
  <si>
    <t>OTHR-TECHEQ-1000275</t>
  </si>
  <si>
    <t>HDBB1511H</t>
  </si>
  <si>
    <t>05-CAX-PA-0015</t>
  </si>
  <si>
    <t>05-CAX-PA-0014</t>
  </si>
  <si>
    <t>9HDWMARLW038302</t>
  </si>
  <si>
    <t>MARLW038302</t>
  </si>
  <si>
    <t>9HDW2609010</t>
  </si>
  <si>
    <t>05-HDW-CF-0002</t>
  </si>
  <si>
    <t>9HDWJ25164</t>
  </si>
  <si>
    <t>J25164</t>
  </si>
  <si>
    <t>05-HDW-PA-0022</t>
  </si>
  <si>
    <t>05-HDW-PA-0025</t>
  </si>
  <si>
    <t>05-HDW-PA-0026</t>
  </si>
  <si>
    <t>9HDW600-300003-EMC</t>
  </si>
  <si>
    <t>600-300003-EMC</t>
  </si>
  <si>
    <t>9HDWJ6526WCA</t>
  </si>
  <si>
    <t>J6526WCA</t>
  </si>
  <si>
    <t>9HDWDT-D-RL-50</t>
  </si>
  <si>
    <t>DT-D-RL-50</t>
  </si>
  <si>
    <t>9HDWDT-D-LH-25</t>
  </si>
  <si>
    <t>DT-D-LH-25</t>
  </si>
  <si>
    <t>9HDW100-0016-02</t>
  </si>
  <si>
    <t>100-0016-02</t>
  </si>
  <si>
    <t>9HDW1503644</t>
  </si>
  <si>
    <t>05-HDW-PA-0006</t>
  </si>
  <si>
    <t>J987</t>
  </si>
  <si>
    <t>05-HDW-PA-0030</t>
  </si>
  <si>
    <t>j996</t>
  </si>
  <si>
    <t>OTHR-TECHEQ-1004665</t>
  </si>
  <si>
    <t>OTHR-TECHEQ-1005178</t>
  </si>
  <si>
    <t>TNH12SOLGR</t>
  </si>
  <si>
    <t>9HDWSI-2174</t>
  </si>
  <si>
    <t>SI-2174</t>
  </si>
  <si>
    <t>OTHR-TECHEQ-1001263</t>
  </si>
  <si>
    <t>MAR4H/32852</t>
  </si>
  <si>
    <t>4INCGROD8</t>
  </si>
  <si>
    <t>GROD8</t>
  </si>
  <si>
    <t>OTHR-TECHEQ-1001763</t>
  </si>
  <si>
    <t>TREATED POLES</t>
  </si>
  <si>
    <t>.60 CCA TREATED POLES</t>
  </si>
  <si>
    <t>4HND30x60x36</t>
  </si>
  <si>
    <t>PG3060Z501WN2</t>
  </si>
  <si>
    <t>4HND30X48X36</t>
  </si>
  <si>
    <t>30X48X36</t>
  </si>
  <si>
    <t>4HND243624</t>
  </si>
  <si>
    <t>BULKU2436240066012</t>
  </si>
  <si>
    <t>05-ENC-VA-0019</t>
  </si>
  <si>
    <t>BULK218B072</t>
  </si>
  <si>
    <t>BULKU1324180061565</t>
  </si>
  <si>
    <t>4HND-FLOWERPOTS</t>
  </si>
  <si>
    <t>FLOWERPOTS</t>
  </si>
  <si>
    <t>05-HDW-SM-0003</t>
  </si>
  <si>
    <t>TVF72OB</t>
  </si>
  <si>
    <t>05-HDW-SM-0005</t>
  </si>
  <si>
    <t>RHINO TEST STATION</t>
  </si>
  <si>
    <t>05-FIB-SU-0010</t>
  </si>
  <si>
    <t>42203/GRE430</t>
  </si>
  <si>
    <t>7way future path W/#14</t>
  </si>
  <si>
    <t>18mm/14mm Hybrid W/#14</t>
  </si>
  <si>
    <t>OTHR-TECHEQ-1007002</t>
  </si>
  <si>
    <t>MICRO4WAY</t>
  </si>
  <si>
    <t>OTHR-TECHEQ-1002515</t>
  </si>
  <si>
    <t>TA21502000000000</t>
  </si>
  <si>
    <t>05-CAX-CD-0003</t>
  </si>
  <si>
    <t>X12135000o</t>
  </si>
  <si>
    <t>WCDA-PREMOC-1001215</t>
  </si>
  <si>
    <t>18/14 UV</t>
  </si>
  <si>
    <t>4" SDR-11</t>
  </si>
  <si>
    <t>KIC-62250</t>
  </si>
  <si>
    <t>9HDWCTCOMFIT-100</t>
  </si>
  <si>
    <t>4INCPLASTICCOUPLER</t>
  </si>
  <si>
    <t>X 20005096</t>
  </si>
  <si>
    <t>9HDWCX08566333</t>
  </si>
  <si>
    <t>CX08566333</t>
  </si>
  <si>
    <t>9HDWCX08566334</t>
  </si>
  <si>
    <t>CX08566334</t>
  </si>
  <si>
    <t>9HDW8106211/DB</t>
  </si>
  <si>
    <t>810010190/DB</t>
  </si>
  <si>
    <t>NOT IN SYSTEM YET</t>
  </si>
  <si>
    <t>D-024-HA-8W-F12NS/LTS</t>
  </si>
  <si>
    <t>4FOC144CT</t>
  </si>
  <si>
    <t>D-144-LA-8W-F12NS</t>
  </si>
  <si>
    <t>4FOC288CT</t>
  </si>
  <si>
    <t>D-288-8W-F12NS</t>
  </si>
  <si>
    <t>9HDWAX-2-B-X-0-6-6-X</t>
  </si>
  <si>
    <t>AX-2-B-X-0-6-6-X</t>
  </si>
  <si>
    <t>4ENCAX-TRAY-2-4</t>
  </si>
  <si>
    <t>26507212 / AX-TRAY-X-2-4</t>
  </si>
  <si>
    <t>9HDWAX-KIT-DROP-4</t>
  </si>
  <si>
    <t>AX-KIT-DROP-4</t>
  </si>
  <si>
    <t>9HDWAX-KIT-SBASKET-2</t>
  </si>
  <si>
    <t>AX-KIT-SBASKET-2</t>
  </si>
  <si>
    <t>9HDWCFSP1261</t>
  </si>
  <si>
    <t>CFSP1261</t>
  </si>
  <si>
    <t>N/A</t>
  </si>
  <si>
    <t>CFRP12</t>
  </si>
  <si>
    <t>05FIBTP138</t>
  </si>
  <si>
    <t>691383-000</t>
  </si>
  <si>
    <t>05FIBTP0088</t>
  </si>
  <si>
    <t>162761-000</t>
  </si>
  <si>
    <t>05FIBTP0089</t>
  </si>
  <si>
    <t>518463-000</t>
  </si>
  <si>
    <t>05FIBTP0090</t>
  </si>
  <si>
    <t>615379-000</t>
  </si>
  <si>
    <t>05FIBTP0091</t>
  </si>
  <si>
    <t>443374-00</t>
  </si>
  <si>
    <t>05FIBTP0092</t>
  </si>
  <si>
    <t>657662-000</t>
  </si>
  <si>
    <t>05FIBTP0093</t>
  </si>
  <si>
    <t>559456-000</t>
  </si>
  <si>
    <t>05FIBTP0094</t>
  </si>
  <si>
    <t>813678-000</t>
  </si>
  <si>
    <t>05FIBTP0095</t>
  </si>
  <si>
    <t>398512-000</t>
  </si>
  <si>
    <t>05FIBTP0071</t>
  </si>
  <si>
    <t>221981-000</t>
  </si>
  <si>
    <t>05FIBTP0096</t>
  </si>
  <si>
    <t>962525-000</t>
  </si>
  <si>
    <t>05FIBTP0126</t>
  </si>
  <si>
    <t>533785-000</t>
  </si>
  <si>
    <t>05FIBTP0125</t>
  </si>
  <si>
    <t>883482-000</t>
  </si>
  <si>
    <t>05FIBTP0124</t>
  </si>
  <si>
    <t>423544-000</t>
  </si>
  <si>
    <t>05FIBTP0123</t>
  </si>
  <si>
    <t>586756-000</t>
  </si>
  <si>
    <t>05-FIB-TP-0122</t>
  </si>
  <si>
    <t>376281-000</t>
  </si>
  <si>
    <t>05-FIB-TP-0129</t>
  </si>
  <si>
    <t>971541-000</t>
  </si>
  <si>
    <t>05-FIB-TP-0130</t>
  </si>
  <si>
    <t>155632-000</t>
  </si>
  <si>
    <t>05-FIB-TP-0128</t>
  </si>
  <si>
    <t>951773-000</t>
  </si>
  <si>
    <t>05-FIB-TP-0132</t>
  </si>
  <si>
    <t>644487-000</t>
  </si>
  <si>
    <t>05-FIB-TP-0127</t>
  </si>
  <si>
    <t>533437-000</t>
  </si>
  <si>
    <t>05-FIB-TP-0131</t>
  </si>
  <si>
    <t>422658-000</t>
  </si>
  <si>
    <t>05-FIB-TP-0137</t>
  </si>
  <si>
    <t>461411-000</t>
  </si>
  <si>
    <t>05-FIB-TP-0133</t>
  </si>
  <si>
    <t>795423-000</t>
  </si>
  <si>
    <t>OTHR-TECHEQ-1008681</t>
  </si>
  <si>
    <t>CZ3388-000</t>
  </si>
  <si>
    <t>OTHR-TECHEQ-1007506</t>
  </si>
  <si>
    <t>CFAS-C12SA001</t>
  </si>
  <si>
    <t>OTHR-TECHEQ-1004823</t>
  </si>
  <si>
    <t>CSC3-M3D1A2BA001</t>
  </si>
  <si>
    <t>OTHR-TECHEQ-1000949</t>
  </si>
  <si>
    <t>CSC3-M3D1A2BA000</t>
  </si>
  <si>
    <t>9HDW260103821</t>
  </si>
  <si>
    <t>9HDW260103822</t>
  </si>
  <si>
    <t>9HDWSYMX260103823</t>
  </si>
  <si>
    <t>SYMX260103823</t>
  </si>
  <si>
    <t>9HDW877793-000</t>
  </si>
  <si>
    <t>877793-000</t>
  </si>
  <si>
    <t>9HDWOTE-02MH-NN-EXTG03</t>
  </si>
  <si>
    <t>OTE-02MH-NN-EXTG03</t>
  </si>
  <si>
    <t>9HDWOTE-04MH-NN-EXTG03</t>
  </si>
  <si>
    <t>OTE-04MH-NN-EXTG03</t>
  </si>
  <si>
    <t>OTHR-TECHEQ-1004231</t>
  </si>
  <si>
    <t>SDWUC-12-135-20-025-1-00</t>
  </si>
  <si>
    <t>OTHR-TECHEQ-1008325</t>
  </si>
  <si>
    <t>SDWUC-12-135-10-025-1-00</t>
  </si>
  <si>
    <t>OTHR-TECHEQ-1007660</t>
  </si>
  <si>
    <t>SDWUC-12-135-7-025-1-00</t>
  </si>
  <si>
    <t>OTHR-TECHEQ-1005857</t>
  </si>
  <si>
    <t>SDWUC-12-135-40-025-1-00</t>
  </si>
  <si>
    <t>OTHR-TECHEQ-1006972</t>
  </si>
  <si>
    <t>SDWUC-12-135-5-025-1-00</t>
  </si>
  <si>
    <t>OTHR-TECHEQ-1001544</t>
  </si>
  <si>
    <t>SDWUC-12-135-30-025-1-00</t>
  </si>
  <si>
    <t>OTHR-TECHEQ-1003934</t>
  </si>
  <si>
    <t>SDWUC-12-135-50-025-1-00</t>
  </si>
  <si>
    <t>OTHR-TECHEQ-1005495</t>
  </si>
  <si>
    <t>SDWUC-12-135-35-025-1-00</t>
  </si>
  <si>
    <t>OTHR-TECHEQ-1008517</t>
  </si>
  <si>
    <t>SDWUC-12-135-25-025-1-00</t>
  </si>
  <si>
    <t>OTHR-TECHEQ-1007033</t>
  </si>
  <si>
    <t>SDWUC-12-135-3-025-1-00</t>
  </si>
  <si>
    <t>OTHR-TECHEQ-1004714</t>
  </si>
  <si>
    <t>SDWUC-12-135-9-025-1-00</t>
  </si>
  <si>
    <t>OTHR-TECHEQ-1002542</t>
  </si>
  <si>
    <t>SDWUC-12-135-2-025-1-00</t>
  </si>
  <si>
    <t>OTHR-TECHEQ-1000719</t>
  </si>
  <si>
    <t>SDWUC-12-135-15-025-1-00</t>
  </si>
  <si>
    <t>OTHR-TECHEQ-1000733</t>
  </si>
  <si>
    <t>FBRF1107G</t>
  </si>
  <si>
    <t>FT</t>
  </si>
  <si>
    <t>EA</t>
  </si>
  <si>
    <t>ROLL</t>
  </si>
  <si>
    <t>COIL</t>
  </si>
  <si>
    <t>BOX</t>
  </si>
  <si>
    <t>Gal</t>
  </si>
  <si>
    <t>Pole Bands</t>
  </si>
  <si>
    <t>Provides a form for Respondent to input its Intent to Bid details (send completed Intent by deadline)</t>
  </si>
  <si>
    <t>Provides a form for Respondent to complete its Non-Disclosure Agreement (send completed NDA by deadline)</t>
  </si>
  <si>
    <r>
      <t xml:space="preserve">Dear Respondent, 
We are pleased to welcome you, and we look forward to doing business with you.  This letter is intended to assist you in understanding our policies and procedures for ensuring timely payment of your invoices. 
Please note, C Spire's standard payment terms are net thirty (30) days from the date of invoice. 
</t>
    </r>
    <r>
      <rPr>
        <b/>
        <i/>
        <u/>
        <sz val="12"/>
        <rFont val="Calibri"/>
        <family val="2"/>
      </rPr>
      <t>Vendor Setup Requirements:</t>
    </r>
    <r>
      <rPr>
        <sz val="12"/>
        <rFont val="Calibri"/>
        <family val="2"/>
      </rPr>
      <t xml:space="preserve">
To be setup as a new vendor we need your W-9 as outlines below: 
Federal Income Tax Law requires us to have your Taxpayer Identification Number (TIN) on file.  Under Federal Regulation 1.6401, you are required to provide us with this information on the W-9 form, (</t>
    </r>
    <r>
      <rPr>
        <u/>
        <sz val="12"/>
        <rFont val="Calibri"/>
        <family val="2"/>
      </rPr>
      <t>https://www.irs.gov/pub/irs-pdf/fw9.pdf,</t>
    </r>
    <r>
      <rPr>
        <sz val="12"/>
        <rFont val="Calibri"/>
        <family val="2"/>
      </rPr>
      <t xml:space="preserve"> revised March 2024).  We will not have to file a 1099 MISC for if you are a Corporation, Tax-Exempt Organization, Government Agency, or other exempt payee.  Please indicate on the W-9 form what kind of payee you are and sign where indicated.  If you are an LLC, be sure to mark your tax classification.
</t>
    </r>
    <r>
      <rPr>
        <b/>
        <i/>
        <u/>
        <sz val="12"/>
        <rFont val="Calibri"/>
        <family val="2"/>
      </rPr>
      <t>Foreign suppliers</t>
    </r>
    <r>
      <rPr>
        <sz val="12"/>
        <rFont val="Calibri"/>
        <family val="2"/>
      </rPr>
      <t xml:space="preserve">, please complete a W-8BEN-E: </t>
    </r>
    <r>
      <rPr>
        <u/>
        <sz val="12"/>
        <rFont val="Calibri"/>
        <family val="2"/>
      </rPr>
      <t>https://www.irs.gov/pub/irs-pdf/fw8bene.pdf</t>
    </r>
    <r>
      <rPr>
        <sz val="12"/>
        <rFont val="Calibri"/>
        <family val="2"/>
      </rPr>
      <t xml:space="preserve">.
</t>
    </r>
    <r>
      <rPr>
        <b/>
        <i/>
        <u/>
        <sz val="12"/>
        <rFont val="Calibri"/>
        <family val="2"/>
      </rPr>
      <t>Invoice Submission Procedures:</t>
    </r>
    <r>
      <rPr>
        <sz val="12"/>
        <rFont val="Calibri"/>
        <family val="2"/>
      </rPr>
      <t xml:space="preserve">
Our preferred method for receiving invoices is via email.  C Spire is the trade name for multiple business entities.  Please make sure that the company name billed on your invoice matches the company name that issued the purchase order if applicable.  Please email your invoice(s) individually, as an attachment (no links to the invoice), in PDF format to the applicable email address for the bill to company.
If you are invoicing:
Troy Cablevision, Inc. d/b/a C Spire, please email your invoice to </t>
    </r>
    <r>
      <rPr>
        <u/>
        <sz val="12"/>
        <rFont val="Calibri"/>
        <family val="2"/>
      </rPr>
      <t>troyinvoices@cspire.com</t>
    </r>
    <r>
      <rPr>
        <sz val="12"/>
        <rFont val="Calibri"/>
        <family val="2"/>
      </rPr>
      <t xml:space="preserve">.
Please note this email address goes directly to our automated workflow and is not monitored.  Please direct all status inquiries and invoice questions to </t>
    </r>
    <r>
      <rPr>
        <u/>
        <sz val="12"/>
        <rFont val="Calibri"/>
        <family val="2"/>
      </rPr>
      <t>accountspayable@cspire.com</t>
    </r>
    <r>
      <rPr>
        <sz val="12"/>
        <rFont val="Calibri"/>
        <family val="2"/>
      </rPr>
      <t xml:space="preserve">.
To send invoices via U.S. mail: C Spire,  Attn: Accounts Payable, 1018 Highland Colony Parkway, Suite 390, Ridgeland, MS 39157
</t>
    </r>
    <r>
      <rPr>
        <b/>
        <i/>
        <u/>
        <sz val="12"/>
        <rFont val="Calibri"/>
        <family val="2"/>
      </rPr>
      <t>Payment Options:</t>
    </r>
    <r>
      <rPr>
        <sz val="12"/>
        <rFont val="Calibri"/>
        <family val="2"/>
      </rPr>
      <t xml:space="preserve">
</t>
    </r>
    <r>
      <rPr>
        <b/>
        <sz val="12"/>
        <rFont val="Calibri"/>
        <family val="2"/>
      </rPr>
      <t>- PNC Bank Visa:</t>
    </r>
    <r>
      <rPr>
        <sz val="12"/>
        <rFont val="Calibri"/>
        <family val="2"/>
      </rPr>
      <t xml:space="preserve"> If you wish to be paid via credit card, you can enroll in our virtual credit card payment program by completing the simple form attached.  After each invoice is received and approved (within payment terms), you will receive payment details via a secure email.  Each virtual Visa credit card account number is valid for only one payment and for precisely the amount indicated in the email.  The card expires after it is used or 7 days after you receive the email.  Use your standard credit card settlement process for each transaction.  For more details and answers to frequently asked questions, please contact Benjamin Quinn at </t>
    </r>
    <r>
      <rPr>
        <u/>
        <sz val="12"/>
        <rFont val="Calibri"/>
        <family val="2"/>
      </rPr>
      <t>vendoradmin@cspire.com</t>
    </r>
    <r>
      <rPr>
        <sz val="12"/>
        <rFont val="Calibri"/>
        <family val="2"/>
      </rPr>
      <t xml:space="preserve">. 
</t>
    </r>
    <r>
      <rPr>
        <b/>
        <sz val="12"/>
        <rFont val="Calibri"/>
        <family val="2"/>
      </rPr>
      <t>- Paymode-X:</t>
    </r>
    <r>
      <rPr>
        <sz val="12"/>
        <rFont val="Calibri"/>
        <family val="2"/>
      </rPr>
      <t xml:space="preserve"> C Spire partners with Paymode-X to offer electronic payment to our suppliers.  There are multiple benefits to the Paymode-X service, the most important being the reduced risk of paymentfraud.  The Paymode-X vendor enrollment team will reach out to you about their payment solution.  Businesses that wish to be paid electronically rather than receive a check, can enroll to receive electronic payments through Bank of America Paymode-X.  Upon activation, you can begin receiving Paymode-X payments.  Payments will be made by check until your Paymode-X activation is completed, which usually takes at least 30 days.  Paymode-X does not service indiciduals.  If you are already a member of the Paymode-X network, please enter your Paymode ID on the next page.  You can also request that Paymode-X reach out to you for more information.  
</t>
    </r>
    <r>
      <rPr>
        <b/>
        <sz val="12"/>
        <rFont val="Calibri"/>
        <family val="2"/>
      </rPr>
      <t>- Check:</t>
    </r>
    <r>
      <rPr>
        <sz val="12"/>
        <rFont val="Calibri"/>
        <family val="2"/>
      </rPr>
      <t xml:space="preserve"> If you wish to be paid via check, please ensure that we have your correct remittance address.  Please note, we do not mail checks outside of the United States. 
For Questions about your payment, you can email </t>
    </r>
    <r>
      <rPr>
        <u/>
        <sz val="12"/>
        <rFont val="Calibri"/>
        <family val="2"/>
      </rPr>
      <t>accountspayable@cspire.com</t>
    </r>
    <r>
      <rPr>
        <sz val="12"/>
        <rFont val="Calibri"/>
        <family val="2"/>
      </rPr>
      <t xml:space="preserve">.  For questions about vendor setup or to update your information, please contact us at </t>
    </r>
    <r>
      <rPr>
        <u/>
        <sz val="12"/>
        <rFont val="Calibri"/>
        <family val="2"/>
      </rPr>
      <t>vendoradmin@cspire.com</t>
    </r>
    <r>
      <rPr>
        <sz val="12"/>
        <rFont val="Calibri"/>
        <family val="2"/>
      </rPr>
      <t>.</t>
    </r>
  </si>
  <si>
    <t xml:space="preserve">Issue Date: 
</t>
  </si>
  <si>
    <t xml:space="preserve">Reference: 
</t>
  </si>
  <si>
    <t xml:space="preserve">Title: 
</t>
  </si>
  <si>
    <t xml:space="preserve">OSP Construction Materials RFP
</t>
  </si>
  <si>
    <t xml:space="preserve">Issued By:
 </t>
  </si>
  <si>
    <t xml:space="preserve">Troy Cablevision, Inc., d/b/a C Spire 
</t>
  </si>
  <si>
    <r>
      <t xml:space="preserve">Jake Cowen, Senior Vice President Fiber Monetization
</t>
    </r>
    <r>
      <rPr>
        <b/>
        <u/>
        <sz val="12"/>
        <color rgb="FF0000FF"/>
        <rFont val="Times New Roman"/>
        <family val="1"/>
      </rPr>
      <t>tc-grantsupport@cspire.com</t>
    </r>
    <r>
      <rPr>
        <sz val="12"/>
        <color theme="1"/>
        <rFont val="Times New Roman"/>
        <family val="1"/>
      </rPr>
      <t xml:space="preserve">
</t>
    </r>
  </si>
  <si>
    <r>
      <t xml:space="preserve">Proposals delivery via email: </t>
    </r>
    <r>
      <rPr>
        <b/>
        <u/>
        <sz val="12"/>
        <color rgb="FF0000FF"/>
        <rFont val="Times New Roman"/>
        <family val="1"/>
      </rPr>
      <t>tc-grantsupport@cspire.com</t>
    </r>
    <r>
      <rPr>
        <b/>
        <sz val="12"/>
        <color theme="1"/>
        <rFont val="Times New Roman"/>
        <family val="1"/>
      </rPr>
      <t xml:space="preserve"> 
</t>
    </r>
  </si>
  <si>
    <r>
      <t xml:space="preserve">RFP </t>
    </r>
    <r>
      <rPr>
        <b/>
        <i/>
        <u/>
        <sz val="12"/>
        <color theme="1"/>
        <rFont val="Times New Roman"/>
        <family val="1"/>
      </rPr>
      <t>alternative</t>
    </r>
    <r>
      <rPr>
        <b/>
        <sz val="12"/>
        <color theme="1"/>
        <rFont val="Times New Roman"/>
        <family val="1"/>
      </rPr>
      <t xml:space="preserve"> delivery method - due to file size limitations, may be sent to:</t>
    </r>
    <r>
      <rPr>
        <sz val="12"/>
        <color theme="1"/>
        <rFont val="Times New Roman"/>
        <family val="1"/>
      </rPr>
      <t xml:space="preserve">  </t>
    </r>
    <r>
      <rPr>
        <b/>
        <sz val="12"/>
        <color theme="1"/>
        <rFont val="Times New Roman"/>
        <family val="1"/>
      </rPr>
      <t xml:space="preserve">
</t>
    </r>
  </si>
  <si>
    <t xml:space="preserve">In compliance with this Request for Proposal, the undersigned offers and agrees to furnish the services in accordance with the attached Proposal or as mutually agreed upon in writing by subsequent negotiations.
</t>
  </si>
  <si>
    <t>tc-grantsupport@cspire.com</t>
  </si>
  <si>
    <t>Contact No.:</t>
  </si>
  <si>
    <t>Company Name:</t>
  </si>
  <si>
    <t>Email Address:</t>
  </si>
  <si>
    <t>CONTACT INFORMATION</t>
  </si>
  <si>
    <t>COMPANY INFORMATION</t>
  </si>
  <si>
    <t>Is you company license to conduct business in the State  of Alabama?</t>
  </si>
  <si>
    <t>Contact Name:</t>
  </si>
  <si>
    <t>Company Address:</t>
  </si>
  <si>
    <t>Company City, ST, Zip:</t>
  </si>
  <si>
    <t>Contact # 2:</t>
  </si>
  <si>
    <t>Is the contact mailing address the same as above?</t>
  </si>
  <si>
    <t>Contact # 3:</t>
  </si>
  <si>
    <t>ADDITIONAL CONTACTS:</t>
  </si>
  <si>
    <t>2. RFP Vendor Registration</t>
  </si>
  <si>
    <t>3. Intent to Bid</t>
  </si>
  <si>
    <t>4. Non-Disclosure Agreement</t>
  </si>
  <si>
    <t>5. Questionnaire</t>
  </si>
  <si>
    <t>6. Pricing Sheet</t>
  </si>
  <si>
    <t>7. Rebates</t>
  </si>
  <si>
    <t>8. Vendor AP Setup</t>
  </si>
  <si>
    <t>9. Grant Provisions</t>
  </si>
  <si>
    <t>10. Evaluation Criteria</t>
  </si>
  <si>
    <t>11. Signature Page</t>
  </si>
  <si>
    <t>Provides a form for future RFQ/RFP notifications (email completed form to tc-grantsupport@cspire.com)</t>
  </si>
  <si>
    <t>COMMODITY OFFERING:</t>
  </si>
  <si>
    <t xml:space="preserve">Undersigned, a duly authorized officer or agent of ________________________________ ("Respondent"), does hereby execute this Proposal as of the date listed below for and on behalf of Respondent, and as such, acknowledges and agrees that Respondent shall furnish the services described in this Proposal and shall be bound by all terms and conditions stated in this Proposal, including, but not limited to, all pricing terms described herein, unless otherwise mutually agreed upon in writing by Respondent and Troy Cablevision, Inc. d/b/a C Spire ("C Spire"). Respondent  shall not change, amend, modify, or alter in any manner the terms or conditions of this Proposal, including, but not limited to, all pricing terms described therein, for a period of not less than ninety (90) days from the Proposal Due Date as defined in that certain Request for Proposal published by C Spire and dated the _______ of ___________________ 2025 (the "RFP"),  in response to which Respondent submits this Proposal. Further, Respondent acknowledges and agrees that in the event this Proposal is successful and is conditionally awarded by C Spire to Respondent, then all applicable terms and conditions of this Proposal, including, but not limited to, all pricing terms described herein, shall be incorporated into the Materials Purchase Agreement, a copy of which was provided by C Spire to Respondent in connection with the RFP, and shall be valid and binding for the entire term of the Materials Purchase Agreement, as described therein. Respondent acknowledges that it must execute and fully comply with the Materials Purchase Agreement and furnish all required performance and payment bonds to C Spire within ten (10) calendar days following receipt of notice by C Spire that this Proposal was successful (the "Award Period"). Respondent shall become the contractor with respect to the particular segment of the Project described in this Proposal following its execution of the Materials Purchase Agreement and furnishment of all required performance and payment bonds to C Spire within the Award Period. </t>
  </si>
  <si>
    <t>Vendors who wish to receive future correspondence on the release of Request for Quotation or Request for Proposals should email this completed form to:</t>
  </si>
  <si>
    <t>Provide item alternatives to items listed above if item listed are discontinued (respondent must reference which line the alternative correlates to)</t>
  </si>
  <si>
    <t>Proposals must contain the signature of the duly authorized officer or agent that is empowered with the right to bind the Respondent. Respondents shall electronically sign or print and sign the RFP Worksheet "11. Signature Page" and return with the respondents bid proposal.</t>
  </si>
  <si>
    <r>
      <t xml:space="preserve">#12AWG Green Copper </t>
    </r>
    <r>
      <rPr>
        <b/>
        <i/>
        <u/>
        <sz val="11"/>
        <color theme="1"/>
        <rFont val="Calibri"/>
        <family val="2"/>
        <scheme val="minor"/>
      </rPr>
      <t>[provide roll length]</t>
    </r>
  </si>
  <si>
    <r>
      <t>Jet Line</t>
    </r>
    <r>
      <rPr>
        <b/>
        <i/>
        <sz val="11"/>
        <color theme="1"/>
        <rFont val="Calibri"/>
        <family val="2"/>
        <scheme val="minor"/>
      </rPr>
      <t xml:space="preserve"> </t>
    </r>
    <r>
      <rPr>
        <b/>
        <i/>
        <u/>
        <sz val="11"/>
        <color theme="1"/>
        <rFont val="Calibri"/>
        <family val="2"/>
        <scheme val="minor"/>
      </rPr>
      <t>[provide box quantity]</t>
    </r>
  </si>
  <si>
    <r>
      <t xml:space="preserve">144ct Loose Tube Armored </t>
    </r>
    <r>
      <rPr>
        <b/>
        <i/>
        <u/>
        <sz val="11"/>
        <color theme="1"/>
        <rFont val="Calibri"/>
        <family val="2"/>
        <scheme val="minor"/>
      </rPr>
      <t>[will utilize on-hand inventory first]</t>
    </r>
  </si>
  <si>
    <r>
      <t xml:space="preserve">288ct Loose Tube Armored </t>
    </r>
    <r>
      <rPr>
        <b/>
        <i/>
        <u/>
        <sz val="11"/>
        <color theme="1"/>
        <rFont val="Calibri"/>
        <family val="2"/>
        <scheme val="minor"/>
      </rPr>
      <t>[will utilize on-hand inventory first]</t>
    </r>
  </si>
  <si>
    <r>
      <t xml:space="preserve">Commscope Mini OTE-M 2 Port OPTI </t>
    </r>
    <r>
      <rPr>
        <b/>
        <i/>
        <sz val="11"/>
        <color theme="1"/>
        <rFont val="Calibri"/>
        <family val="2"/>
        <scheme val="minor"/>
      </rPr>
      <t>[alternative to 2 Port Distribution Tap]</t>
    </r>
  </si>
  <si>
    <r>
      <t xml:space="preserve">Commscope Mini OTE-M 4 Port OPTI </t>
    </r>
    <r>
      <rPr>
        <b/>
        <i/>
        <sz val="11"/>
        <color theme="1"/>
        <rFont val="Calibri"/>
        <family val="2"/>
        <scheme val="minor"/>
      </rPr>
      <t>[alternative to 4 Port Distribution Tap]</t>
    </r>
  </si>
  <si>
    <t>Troy Cablevision, Inc., d/b/a C Spire 
Middle Mile Broadband Infrastructure Grant (MMG) Program for Connect Alabama Project 
Outside Plant Materials RFP, Instructions
RFP Number: MMG020425_OSP Construction Materials</t>
  </si>
  <si>
    <t>Troy Cablevision, Inc., d/b/a C Spire 
Middle Mile Broadband Infrastructure Grant (MMG) Program for Connect Alabama Project 
Outside Plant Materials RFP, Questionnaire
RFP Number: MMG020425_OSP Construction Materials</t>
  </si>
  <si>
    <t>Troy Cablevision, Inc., d/b/a C Spire 
Middle Mile Broadband Infrastructure Grant (MMG) Program for Connect Alabama Project 
Outside Plant Materials RFP, Pricing Sheet
RFP Number: MMG020425_OSP Construction Materials</t>
  </si>
  <si>
    <t>Troy Cablevision, Inc., d/b/a C Spire 
Middle Mile Broadband Infrastructure Grant (MMG) Program for Connect Alabama Project 
Outside Plant Materials RFP, Rebates
RFP Number: MMG020425_OSP Construction Materials</t>
  </si>
  <si>
    <t>Troy Cablevision, Inc., d/b/a C Spire 
Middle Mile Broadband Infrastructure Grant (MMG) Program for Connect Alabama Project 
Outside Plant Materials RFP, Grant Provisions
RFP Number: MMG020425_OSP Construction Materials</t>
  </si>
  <si>
    <t>Troy Cablevision, Inc., d/b/a C Spire 
Middle Mile Broadband Infrastructure Grant (MMG) Program for Connect Alabama Project 
Outside Plant Materials RFP, Evaluation Criteria
RFP Number: MMG020425_OSP Construction Materials</t>
  </si>
  <si>
    <t>Troy Cablevision, Inc., d/b/a C Spire 
Middle Mile Broadband Infrastructure Grant (MMG) Program for Connect Alabama Project 
Outside Plant Materials RFP, Proposal Signature Page
RFP Number: MMG020425_OSP Construction Materials</t>
  </si>
  <si>
    <t xml:space="preserve">02/04/2025
</t>
  </si>
  <si>
    <t xml:space="preserve">MMG020425_OSP Construction Materials
</t>
  </si>
  <si>
    <t>02/04/25 - 03/04/25</t>
  </si>
  <si>
    <t xml:space="preserve">Proposals will be received until 11:59PM (Central Time) on March 7, 2025. Late proposals will not be accepted or reviewed.
Inquiries concerning Proposal submission requirements, terms and conditions or other administrative concerns should be directed to: </t>
  </si>
  <si>
    <r>
      <t>#6AWG Bare Copper</t>
    </r>
    <r>
      <rPr>
        <b/>
        <i/>
        <u/>
        <sz val="11"/>
        <color theme="1"/>
        <rFont val="Calibri"/>
        <family val="2"/>
        <scheme val="minor"/>
      </rPr>
      <t xml:space="preserve"> [provide roll length]</t>
    </r>
  </si>
  <si>
    <t>HDPE Schedule 40 Pipe (1) 1.25" &amp; (3) 18mm/14mm Hybrid W/#14</t>
  </si>
  <si>
    <t>Heat Shrink</t>
  </si>
  <si>
    <t xml:space="preserve">Panel Cleaner ("One Click") </t>
  </si>
  <si>
    <t>OTHR-TECHEQ-1005701</t>
  </si>
  <si>
    <t>OTHR-TECHEQ-1007175</t>
  </si>
  <si>
    <t>9HDWCFSP1245</t>
  </si>
  <si>
    <t>45mm Splice Protector Sleeves</t>
  </si>
  <si>
    <t>61mm Splice Protector Sleeves</t>
  </si>
  <si>
    <t>All Respondents are responsible for reviewing the sample Materials Purchase Agreement associated with this RFP.  Any terms not specifically defined in this RFP, shall have the meaning set forth in the agreement.  Sample Master Purchase Agreement will be provided upon receipt of Intent to Bid and executed 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</si>
</sst>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_ &quot;Rs.&quot;\ * #,##0.00_ ;_ &quot;Rs.&quot;\ * \-#,##0.00_ ;_ &quot;Rs.&quot;\ * &quot;-&quot;??_ ;_ @_ "/>
    <numFmt numFmtId="165" formatCode="_(* #,##0_);_(* \(#,##0\);_(* &quot;-&quot;??_);_(@_)"/>
    <numFmt numFmtId="166" formatCode="[$-F800]dddd\,\ mmmm\ dd\,\ yyyy"/>
  </numFmts>
  <fonts count="74" x14ac:knownFonts="1">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theme="1"/>
      <name val="Arial"/>
      <family val="2"/>
    </font>
    <font>
      <sz val="10"/>
      <name val="Arial"/>
      <family val="2"/>
    </font>
    <font>
      <b/>
      <sz val="11"/>
      <name val="Calibri"/>
      <family val="2"/>
      <scheme val="minor"/>
    </font>
    <font>
      <b/>
      <sz val="16"/>
      <name val="Calibri"/>
      <family val="2"/>
      <scheme val="minor"/>
    </font>
    <font>
      <sz val="11"/>
      <name val="Calibri"/>
      <family val="2"/>
      <scheme val="minor"/>
    </font>
    <font>
      <b/>
      <sz val="12"/>
      <color theme="0"/>
      <name val="Calibri"/>
      <family val="2"/>
      <scheme val="minor"/>
    </font>
    <font>
      <b/>
      <sz val="14"/>
      <name val="Calibri"/>
      <family val="2"/>
      <scheme val="minor"/>
    </font>
    <font>
      <b/>
      <sz val="11"/>
      <color rgb="FF000000"/>
      <name val="Calibri"/>
      <family val="2"/>
    </font>
    <font>
      <b/>
      <sz val="11"/>
      <color theme="0"/>
      <name val="Calibri"/>
      <family val="2"/>
    </font>
    <font>
      <u/>
      <sz val="11"/>
      <color theme="10"/>
      <name val="Calibri"/>
      <family val="2"/>
      <scheme val="minor"/>
    </font>
    <font>
      <b/>
      <sz val="20"/>
      <color theme="0"/>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1"/>
      <color theme="1"/>
      <name val="Calibri"/>
      <family val="2"/>
      <scheme val="minor"/>
    </font>
    <font>
      <i/>
      <sz val="11"/>
      <color theme="1"/>
      <name val="Calibri"/>
      <family val="2"/>
      <scheme val="minor"/>
    </font>
    <font>
      <b/>
      <sz val="14"/>
      <color theme="0"/>
      <name val="Calibri"/>
      <family val="2"/>
    </font>
    <font>
      <b/>
      <u/>
      <sz val="12"/>
      <color theme="1"/>
      <name val="Calibri"/>
      <family val="2"/>
      <scheme val="minor"/>
    </font>
    <font>
      <b/>
      <sz val="14"/>
      <color rgb="FFFFFFFF"/>
      <name val="Calibri"/>
      <family val="2"/>
    </font>
    <font>
      <b/>
      <sz val="11"/>
      <color rgb="FF000000"/>
      <name val="Calibri"/>
      <family val="2"/>
      <scheme val="minor"/>
    </font>
    <font>
      <sz val="11"/>
      <color rgb="FF000000"/>
      <name val="Calibri"/>
      <family val="2"/>
      <scheme val="minor"/>
    </font>
    <font>
      <b/>
      <sz val="11"/>
      <color rgb="FFFFFFFF"/>
      <name val="Calibri"/>
      <family val="2"/>
    </font>
    <font>
      <b/>
      <sz val="12"/>
      <color theme="1"/>
      <name val="Calibri"/>
      <family val="2"/>
      <scheme val="minor"/>
    </font>
    <font>
      <sz val="12"/>
      <color theme="1"/>
      <name val="Calibri"/>
      <family val="2"/>
      <scheme val="minor"/>
    </font>
    <font>
      <b/>
      <sz val="14"/>
      <color theme="0"/>
      <name val="Calibri"/>
      <family val="2"/>
      <scheme val="minor"/>
    </font>
    <font>
      <sz val="14"/>
      <color theme="1"/>
      <name val="Calibri"/>
      <family val="2"/>
      <scheme val="minor"/>
    </font>
    <font>
      <sz val="11"/>
      <color rgb="FFFF0000"/>
      <name val="Calibri"/>
      <family val="2"/>
      <scheme val="minor"/>
    </font>
    <font>
      <sz val="11"/>
      <color theme="1"/>
      <name val="Aptos"/>
      <family val="2"/>
      <charset val="1"/>
    </font>
    <font>
      <b/>
      <sz val="11"/>
      <color theme="1"/>
      <name val="Aptos"/>
      <family val="2"/>
      <charset val="1"/>
    </font>
    <font>
      <sz val="11"/>
      <color rgb="FF000000"/>
      <name val="Aptos"/>
      <family val="2"/>
      <charset val="1"/>
    </font>
    <font>
      <sz val="9"/>
      <color theme="1"/>
      <name val="Segoe UI"/>
      <family val="2"/>
      <charset val="1"/>
    </font>
    <font>
      <b/>
      <u/>
      <sz val="11"/>
      <color theme="1"/>
      <name val="Aptos"/>
      <family val="2"/>
      <charset val="1"/>
    </font>
    <font>
      <b/>
      <sz val="12"/>
      <color rgb="FF000000"/>
      <name val="Calibri"/>
      <family val="2"/>
      <scheme val="minor"/>
    </font>
    <font>
      <b/>
      <sz val="12"/>
      <color rgb="FFFF0000"/>
      <name val="Calibri"/>
      <family val="2"/>
      <scheme val="minor"/>
    </font>
    <font>
      <b/>
      <sz val="11"/>
      <color theme="1"/>
      <name val="Aptos"/>
      <family val="2"/>
    </font>
    <font>
      <sz val="11"/>
      <color rgb="FF000000"/>
      <name val="Calibri"/>
      <family val="2"/>
      <scheme val="minor"/>
    </font>
    <font>
      <b/>
      <sz val="11"/>
      <color theme="0"/>
      <name val="Calibri"/>
      <family val="2"/>
      <scheme val="minor"/>
    </font>
    <font>
      <b/>
      <sz val="11"/>
      <color rgb="FF000000"/>
      <name val="Calibri"/>
      <family val="2"/>
      <scheme val="minor"/>
    </font>
    <font>
      <b/>
      <sz val="12"/>
      <color rgb="FF000000"/>
      <name val="Calibri"/>
      <family val="2"/>
      <scheme val="minor"/>
    </font>
    <font>
      <u/>
      <sz val="11"/>
      <name val="Calibri"/>
      <family val="2"/>
      <scheme val="minor"/>
    </font>
    <font>
      <b/>
      <sz val="12"/>
      <color theme="1"/>
      <name val="Calibri"/>
      <family val="2"/>
      <scheme val="minor"/>
    </font>
    <font>
      <b/>
      <sz val="11"/>
      <color rgb="FF000000"/>
      <name val="Aptos"/>
      <family val="2"/>
    </font>
    <font>
      <sz val="11"/>
      <color rgb="FF000000"/>
      <name val="Aptos"/>
      <family val="2"/>
    </font>
    <font>
      <b/>
      <sz val="12"/>
      <color rgb="FF333333"/>
      <name val="Times New Roman"/>
      <family val="1"/>
    </font>
    <font>
      <b/>
      <sz val="11.5"/>
      <color rgb="FF000000"/>
      <name val="Times New Roman"/>
      <family val="1"/>
    </font>
    <font>
      <sz val="11"/>
      <color theme="1"/>
      <name val="Times New Roman"/>
      <family val="1"/>
    </font>
    <font>
      <sz val="11.5"/>
      <color theme="1"/>
      <name val="Times New Roman"/>
      <family val="1"/>
    </font>
    <font>
      <b/>
      <sz val="11.5"/>
      <color theme="1"/>
      <name val="Times New Roman"/>
      <family val="1"/>
    </font>
    <font>
      <b/>
      <sz val="12"/>
      <color rgb="FF000000"/>
      <name val="Times New Roman"/>
      <family val="1"/>
    </font>
    <font>
      <b/>
      <sz val="11"/>
      <color rgb="FF000000"/>
      <name val="Aptos"/>
      <family val="2"/>
    </font>
    <font>
      <b/>
      <i/>
      <sz val="11"/>
      <color theme="1"/>
      <name val="Calibri"/>
      <family val="2"/>
      <scheme val="minor"/>
    </font>
    <font>
      <i/>
      <u/>
      <sz val="11"/>
      <color rgb="FF000000"/>
      <name val="Calibri"/>
      <family val="2"/>
      <scheme val="minor"/>
    </font>
    <font>
      <i/>
      <sz val="11"/>
      <color rgb="FF000000"/>
      <name val="Calibri"/>
      <family val="2"/>
      <scheme val="minor"/>
    </font>
    <font>
      <sz val="10"/>
      <name val="Calibri"/>
      <family val="2"/>
      <scheme val="minor"/>
    </font>
    <font>
      <sz val="8"/>
      <name val="Calibri"/>
      <family val="2"/>
      <scheme val="minor"/>
    </font>
    <font>
      <b/>
      <i/>
      <u/>
      <sz val="12"/>
      <color rgb="FF0000FF"/>
      <name val="Calibri"/>
      <family val="2"/>
      <scheme val="minor"/>
    </font>
    <font>
      <b/>
      <sz val="12"/>
      <color theme="1"/>
      <name val="Times New Roman"/>
      <family val="1"/>
    </font>
    <font>
      <sz val="12"/>
      <color theme="1"/>
      <name val="Times New Roman"/>
      <family val="1"/>
    </font>
    <font>
      <b/>
      <u/>
      <sz val="12"/>
      <color rgb="FF0000FF"/>
      <name val="Times New Roman"/>
      <family val="1"/>
    </font>
    <font>
      <b/>
      <i/>
      <u/>
      <sz val="12"/>
      <color theme="1"/>
      <name val="Times New Roman"/>
      <family val="1"/>
    </font>
    <font>
      <sz val="11"/>
      <name val="Calibri"/>
      <family val="2"/>
    </font>
    <font>
      <b/>
      <sz val="12"/>
      <name val="Calibri"/>
      <family val="2"/>
    </font>
    <font>
      <sz val="12"/>
      <name val="Calibri"/>
      <family val="2"/>
    </font>
    <font>
      <b/>
      <i/>
      <u/>
      <sz val="12"/>
      <name val="Calibri"/>
      <family val="2"/>
    </font>
    <font>
      <u/>
      <sz val="12"/>
      <name val="Calibri"/>
      <family val="2"/>
    </font>
    <font>
      <b/>
      <u/>
      <sz val="11"/>
      <color rgb="FF0000FF"/>
      <name val="Calibri"/>
      <family val="2"/>
      <scheme val="minor"/>
    </font>
    <font>
      <b/>
      <sz val="12"/>
      <color rgb="FF0000FF"/>
      <name val="Times New Roman"/>
      <family val="1"/>
    </font>
    <font>
      <b/>
      <sz val="11"/>
      <color rgb="FF0000FF"/>
      <name val="Calibri"/>
      <family val="2"/>
      <scheme val="minor"/>
    </font>
    <font>
      <b/>
      <i/>
      <u/>
      <sz val="11"/>
      <color theme="1"/>
      <name val="Calibri"/>
      <family val="2"/>
      <scheme val="minor"/>
    </font>
    <font>
      <sz val="10"/>
      <color rgb="FFFF0000"/>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79998168889431442"/>
        <bgColor indexed="64"/>
      </patternFill>
    </fill>
    <fill>
      <patternFill patternType="solid">
        <fgColor rgb="FF5B9BD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DEBF7"/>
        <bgColor rgb="FF000000"/>
      </patternFill>
    </fill>
    <fill>
      <patternFill patternType="solid">
        <fgColor theme="9" tint="-0.249977111117893"/>
        <bgColor indexed="64"/>
      </patternFill>
    </fill>
    <fill>
      <patternFill patternType="solid">
        <fgColor theme="5" tint="-0.249977111117893"/>
        <bgColor indexed="64"/>
      </patternFill>
    </fill>
    <fill>
      <patternFill patternType="solid">
        <fgColor theme="9"/>
        <bgColor indexed="64"/>
      </patternFill>
    </fill>
    <fill>
      <patternFill patternType="solid">
        <fgColor theme="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9966"/>
        <bgColor indexed="64"/>
      </patternFill>
    </fill>
  </fills>
  <borders count="57">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theme="0" tint="-0.14999847407452621"/>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bottom style="thin">
        <color rgb="FFD9D9D9"/>
      </bottom>
      <diagonal/>
    </border>
    <border>
      <left style="thin">
        <color theme="0" tint="-0.14999847407452621"/>
      </left>
      <right style="thin">
        <color theme="0" tint="-0.14999847407452621"/>
      </right>
      <top/>
      <bottom style="thin">
        <color theme="0" tint="-0.14999847407452621"/>
      </bottom>
      <diagonal/>
    </border>
    <border>
      <left style="thin">
        <color rgb="FF000000"/>
      </left>
      <right/>
      <top style="thin">
        <color rgb="FF000000"/>
      </top>
      <bottom style="thin">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1">
    <xf numFmtId="0" fontId="0" fillId="0" borderId="0"/>
    <xf numFmtId="0" fontId="5" fillId="0" borderId="0"/>
    <xf numFmtId="0" fontId="4"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3" fillId="0" borderId="0" applyNumberForma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9" fontId="2" fillId="0" borderId="0" applyFont="0" applyFill="0" applyBorder="0" applyAlignment="0" applyProtection="0"/>
    <xf numFmtId="0" fontId="13"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2" fillId="0" borderId="0" applyFont="0" applyFill="0" applyBorder="0" applyAlignment="0" applyProtection="0"/>
    <xf numFmtId="9" fontId="2" fillId="0" borderId="0" applyFont="0" applyFill="0" applyBorder="0" applyAlignment="0" applyProtection="0"/>
  </cellStyleXfs>
  <cellXfs count="424">
    <xf numFmtId="0" fontId="0" fillId="0" borderId="0" xfId="0"/>
    <xf numFmtId="0" fontId="0" fillId="0" borderId="0" xfId="0" applyAlignment="1">
      <alignment vertical="center"/>
    </xf>
    <xf numFmtId="0" fontId="6" fillId="0" borderId="0" xfId="1" applyFont="1" applyAlignment="1">
      <alignment vertical="center"/>
    </xf>
    <xf numFmtId="0" fontId="12" fillId="6" borderId="1" xfId="0" applyFont="1" applyFill="1" applyBorder="1" applyAlignment="1">
      <alignment horizontal="center" vertical="center"/>
    </xf>
    <xf numFmtId="0" fontId="13" fillId="4" borderId="0" xfId="9" applyFill="1" applyBorder="1" applyAlignment="1">
      <alignment horizontal="left" vertical="center" wrapText="1"/>
    </xf>
    <xf numFmtId="0" fontId="6" fillId="0" borderId="0" xfId="14" applyFont="1" applyFill="1" applyBorder="1" applyAlignment="1">
      <alignment horizontal="left"/>
    </xf>
    <xf numFmtId="0" fontId="13" fillId="0" borderId="0" xfId="14" applyFill="1" applyBorder="1" applyAlignment="1">
      <alignment horizontal="left"/>
    </xf>
    <xf numFmtId="0" fontId="0" fillId="0" borderId="0" xfId="0" applyAlignment="1">
      <alignment vertical="top"/>
    </xf>
    <xf numFmtId="0" fontId="0" fillId="0" borderId="0" xfId="0" applyAlignment="1">
      <alignment horizontal="left" vertical="top"/>
    </xf>
    <xf numFmtId="0" fontId="10" fillId="4" borderId="0" xfId="4" applyFont="1" applyFill="1" applyAlignment="1">
      <alignment horizontal="center" vertical="center"/>
    </xf>
    <xf numFmtId="0" fontId="8" fillId="2" borderId="0" xfId="4" applyFont="1" applyFill="1" applyAlignment="1">
      <alignment horizontal="left" vertical="center" wrapText="1"/>
    </xf>
    <xf numFmtId="0" fontId="0" fillId="4" borderId="0" xfId="0" applyFill="1" applyAlignment="1">
      <alignment horizontal="left" vertical="center"/>
    </xf>
    <xf numFmtId="0" fontId="7" fillId="2" borderId="0" xfId="1" applyFont="1" applyFill="1" applyAlignment="1">
      <alignment vertical="center"/>
    </xf>
    <xf numFmtId="0" fontId="6" fillId="2" borderId="0" xfId="1" applyFont="1" applyFill="1" applyAlignment="1">
      <alignment vertical="center"/>
    </xf>
    <xf numFmtId="0" fontId="6" fillId="0" borderId="0" xfId="1" applyFont="1" applyAlignment="1">
      <alignment vertical="center" wrapText="1"/>
    </xf>
    <xf numFmtId="0" fontId="8" fillId="2" borderId="0" xfId="1" applyFont="1" applyFill="1" applyAlignment="1">
      <alignment vertical="center" wrapText="1"/>
    </xf>
    <xf numFmtId="0" fontId="8" fillId="0" borderId="0" xfId="1" applyFont="1" applyAlignment="1">
      <alignment vertical="center" wrapText="1"/>
    </xf>
    <xf numFmtId="0" fontId="0" fillId="3" borderId="1" xfId="0" applyFill="1" applyBorder="1" applyAlignment="1">
      <alignment vertical="center" wrapText="1"/>
    </xf>
    <xf numFmtId="0" fontId="15" fillId="0" borderId="0" xfId="0" applyFont="1" applyAlignment="1">
      <alignment horizontal="center" vertical="top"/>
    </xf>
    <xf numFmtId="0" fontId="15" fillId="0" borderId="0" xfId="0" applyFont="1" applyAlignment="1">
      <alignment horizontal="center" vertical="top" wrapText="1"/>
    </xf>
    <xf numFmtId="44" fontId="15" fillId="0" borderId="0" xfId="10" applyFont="1" applyAlignment="1">
      <alignment horizontal="center" vertical="top"/>
    </xf>
    <xf numFmtId="0" fontId="11" fillId="0" borderId="0" xfId="0" applyFont="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18" fillId="5" borderId="1" xfId="0" applyFont="1" applyFill="1" applyBorder="1" applyAlignment="1">
      <alignment vertical="center" wrapText="1"/>
    </xf>
    <xf numFmtId="0" fontId="14" fillId="0" borderId="0" xfId="0" quotePrefix="1" applyFont="1" applyAlignment="1">
      <alignment horizontal="center" vertical="top" wrapText="1"/>
    </xf>
    <xf numFmtId="0" fontId="0" fillId="0" borderId="0" xfId="0" applyAlignment="1">
      <alignment horizontal="left" vertical="center"/>
    </xf>
    <xf numFmtId="0" fontId="20" fillId="0" borderId="0" xfId="0" applyFont="1" applyAlignment="1">
      <alignment horizontal="center" vertical="center" wrapText="1"/>
    </xf>
    <xf numFmtId="0" fontId="20" fillId="6" borderId="10"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0" fillId="6" borderId="8" xfId="0" applyFont="1" applyFill="1" applyBorder="1" applyAlignment="1">
      <alignment vertical="center" wrapText="1"/>
    </xf>
    <xf numFmtId="0" fontId="15" fillId="0" borderId="0" xfId="0" applyFont="1" applyAlignment="1">
      <alignment horizontal="left" vertical="top"/>
    </xf>
    <xf numFmtId="0" fontId="27" fillId="0" borderId="0" xfId="0" applyFont="1"/>
    <xf numFmtId="0" fontId="26" fillId="0" borderId="0" xfId="0" applyFont="1" applyAlignment="1">
      <alignment horizontal="center"/>
    </xf>
    <xf numFmtId="0" fontId="26" fillId="0" borderId="21" xfId="0" applyFont="1" applyBorder="1" applyAlignment="1">
      <alignment horizontal="center"/>
    </xf>
    <xf numFmtId="0" fontId="29" fillId="0" borderId="0" xfId="0" applyFont="1"/>
    <xf numFmtId="0" fontId="32" fillId="0" borderId="0" xfId="0" applyFont="1"/>
    <xf numFmtId="0" fontId="26" fillId="0" borderId="15" xfId="0" applyFont="1" applyBorder="1" applyAlignment="1">
      <alignment horizontal="center"/>
    </xf>
    <xf numFmtId="0" fontId="27" fillId="0" borderId="15" xfId="0" applyFont="1" applyBorder="1"/>
    <xf numFmtId="0" fontId="26" fillId="0" borderId="18" xfId="0" applyFont="1" applyBorder="1" applyAlignment="1">
      <alignment horizontal="center"/>
    </xf>
    <xf numFmtId="0" fontId="0" fillId="7" borderId="10" xfId="0" quotePrefix="1" applyFill="1" applyBorder="1" applyAlignment="1">
      <alignment horizontal="left" vertical="center" wrapText="1"/>
    </xf>
    <xf numFmtId="0" fontId="0" fillId="7" borderId="10" xfId="0" quotePrefix="1" applyFill="1" applyBorder="1" applyAlignment="1">
      <alignment vertical="center" wrapText="1"/>
    </xf>
    <xf numFmtId="0" fontId="0" fillId="0" borderId="10" xfId="0" quotePrefix="1" applyBorder="1" applyAlignment="1">
      <alignment vertical="center" wrapText="1"/>
    </xf>
    <xf numFmtId="0" fontId="23" fillId="4" borderId="0" xfId="0" quotePrefix="1" applyFont="1" applyFill="1" applyAlignment="1">
      <alignment horizontal="left" vertical="top" wrapText="1"/>
    </xf>
    <xf numFmtId="0" fontId="0" fillId="0" borderId="0" xfId="0" applyAlignment="1">
      <alignment horizontal="left" wrapText="1"/>
    </xf>
    <xf numFmtId="0" fontId="32" fillId="0" borderId="0" xfId="0" applyFont="1" applyAlignment="1">
      <alignment horizontal="left" wrapText="1"/>
    </xf>
    <xf numFmtId="0" fontId="0" fillId="0" borderId="30" xfId="0" applyBorder="1"/>
    <xf numFmtId="0" fontId="20" fillId="0" borderId="10" xfId="0" applyFont="1" applyBorder="1" applyAlignment="1">
      <alignment vertical="center" wrapText="1"/>
    </xf>
    <xf numFmtId="0" fontId="20" fillId="0" borderId="7" xfId="0" applyFont="1" applyBorder="1" applyAlignment="1">
      <alignment vertical="center" wrapText="1"/>
    </xf>
    <xf numFmtId="0" fontId="9" fillId="0" borderId="0" xfId="4" applyFont="1" applyAlignment="1">
      <alignment vertical="center"/>
    </xf>
    <xf numFmtId="0" fontId="10" fillId="0" borderId="0" xfId="4" applyFont="1" applyAlignment="1">
      <alignment horizontal="center" vertical="center"/>
    </xf>
    <xf numFmtId="0" fontId="8" fillId="0" borderId="0" xfId="4" applyFont="1" applyAlignment="1">
      <alignment horizontal="left" vertical="center" wrapText="1"/>
    </xf>
    <xf numFmtId="0" fontId="6" fillId="0" borderId="0" xfId="4" applyFont="1" applyAlignment="1">
      <alignment wrapText="1"/>
    </xf>
    <xf numFmtId="0" fontId="8" fillId="0" borderId="0" xfId="4" quotePrefix="1" applyFont="1" applyAlignment="1">
      <alignment horizontal="left" indent="2"/>
    </xf>
    <xf numFmtId="0" fontId="8" fillId="0" borderId="0" xfId="4" quotePrefix="1" applyFont="1" applyAlignment="1">
      <alignment horizontal="left" vertical="top"/>
    </xf>
    <xf numFmtId="0" fontId="8" fillId="0" borderId="0" xfId="4" quotePrefix="1" applyFont="1" applyAlignment="1">
      <alignment horizontal="left" vertical="top" indent="2"/>
    </xf>
    <xf numFmtId="0" fontId="0" fillId="0" borderId="10" xfId="0" quotePrefix="1" applyBorder="1" applyAlignment="1">
      <alignment horizontal="left" vertical="center" wrapText="1"/>
    </xf>
    <xf numFmtId="0" fontId="30" fillId="0" borderId="0" xfId="0" applyFont="1" applyAlignment="1">
      <alignment horizontal="left" vertical="center" wrapText="1"/>
    </xf>
    <xf numFmtId="0" fontId="41" fillId="4" borderId="0" xfId="0" quotePrefix="1" applyFont="1" applyFill="1" applyAlignment="1">
      <alignment horizontal="left" vertical="top" wrapText="1"/>
    </xf>
    <xf numFmtId="0" fontId="40" fillId="6" borderId="5" xfId="0" applyFont="1" applyFill="1" applyBorder="1" applyAlignment="1">
      <alignment horizontal="center" vertical="center" wrapText="1"/>
    </xf>
    <xf numFmtId="0" fontId="0" fillId="3" borderId="24" xfId="0" applyFill="1" applyBorder="1" applyAlignment="1">
      <alignment horizontal="center" vertical="center"/>
    </xf>
    <xf numFmtId="0" fontId="19" fillId="3" borderId="16" xfId="0" applyFont="1" applyFill="1" applyBorder="1" applyAlignment="1">
      <alignment horizontal="center" vertical="center" wrapText="1"/>
    </xf>
    <xf numFmtId="0" fontId="34" fillId="0" borderId="29" xfId="0" applyFont="1" applyBorder="1" applyAlignment="1">
      <alignment horizontal="center" wrapText="1"/>
    </xf>
    <xf numFmtId="0" fontId="31" fillId="0" borderId="29" xfId="0" applyFont="1" applyBorder="1" applyAlignment="1">
      <alignment horizontal="center" wrapText="1"/>
    </xf>
    <xf numFmtId="0" fontId="13" fillId="0" borderId="0" xfId="9" applyAlignment="1">
      <alignment wrapText="1"/>
    </xf>
    <xf numFmtId="0" fontId="19" fillId="3" borderId="24" xfId="0" applyFont="1" applyFill="1" applyBorder="1" applyAlignment="1">
      <alignment horizontal="center" vertical="center" wrapText="1"/>
    </xf>
    <xf numFmtId="0" fontId="0" fillId="3" borderId="24" xfId="0" applyFill="1" applyBorder="1" applyAlignment="1">
      <alignment vertical="center"/>
    </xf>
    <xf numFmtId="0" fontId="45" fillId="0" borderId="29" xfId="0" applyFont="1" applyBorder="1" applyAlignment="1">
      <alignment horizontal="left" vertical="top" wrapText="1"/>
    </xf>
    <xf numFmtId="0" fontId="6" fillId="2" borderId="0" xfId="4" applyFont="1" applyFill="1" applyAlignment="1">
      <alignment wrapText="1"/>
    </xf>
    <xf numFmtId="0" fontId="35" fillId="0" borderId="29" xfId="0" applyFont="1" applyBorder="1" applyAlignment="1">
      <alignment vertical="top" wrapText="1"/>
    </xf>
    <xf numFmtId="0" fontId="31" fillId="0" borderId="29" xfId="0" applyFont="1" applyBorder="1" applyAlignment="1">
      <alignment wrapText="1"/>
    </xf>
    <xf numFmtId="0" fontId="34" fillId="0" borderId="29" xfId="0" applyFont="1" applyBorder="1" applyAlignment="1">
      <alignment wrapText="1"/>
    </xf>
    <xf numFmtId="0" fontId="32" fillId="0" borderId="28" xfId="0" applyFont="1" applyBorder="1" applyAlignment="1">
      <alignment wrapText="1"/>
    </xf>
    <xf numFmtId="0" fontId="19" fillId="3" borderId="24" xfId="0" applyFont="1" applyFill="1" applyBorder="1" applyAlignment="1">
      <alignment horizontal="center" vertical="center"/>
    </xf>
    <xf numFmtId="0" fontId="45" fillId="0" borderId="16" xfId="0" quotePrefix="1" applyFont="1" applyBorder="1" applyAlignment="1">
      <alignment horizontal="left" vertical="top" wrapText="1"/>
    </xf>
    <xf numFmtId="0" fontId="45" fillId="0" borderId="16" xfId="0" quotePrefix="1" applyFont="1" applyBorder="1" applyAlignment="1">
      <alignment vertical="top" wrapText="1"/>
    </xf>
    <xf numFmtId="0" fontId="31" fillId="0" borderId="0" xfId="0" applyFont="1" applyAlignment="1">
      <alignment wrapText="1"/>
    </xf>
    <xf numFmtId="0" fontId="31" fillId="0" borderId="30" xfId="0" applyFont="1" applyBorder="1" applyAlignment="1">
      <alignment wrapText="1"/>
    </xf>
    <xf numFmtId="0" fontId="33" fillId="0" borderId="29" xfId="0" applyFont="1" applyBorder="1" applyAlignment="1">
      <alignment horizontal="center" wrapText="1"/>
    </xf>
    <xf numFmtId="0" fontId="33" fillId="0" borderId="0" xfId="0" applyFont="1" applyAlignment="1">
      <alignment horizontal="center" wrapText="1"/>
    </xf>
    <xf numFmtId="0" fontId="33" fillId="0" borderId="30" xfId="0" applyFont="1" applyBorder="1" applyAlignment="1">
      <alignment horizontal="center" wrapText="1"/>
    </xf>
    <xf numFmtId="0" fontId="31" fillId="0" borderId="0" xfId="0" applyFont="1" applyAlignment="1">
      <alignment horizontal="center" wrapText="1"/>
    </xf>
    <xf numFmtId="0" fontId="31" fillId="0" borderId="30" xfId="0" applyFont="1" applyBorder="1" applyAlignment="1">
      <alignment horizontal="center" wrapText="1"/>
    </xf>
    <xf numFmtId="0" fontId="34" fillId="0" borderId="0" xfId="0" applyFont="1" applyAlignment="1">
      <alignment wrapText="1"/>
    </xf>
    <xf numFmtId="0" fontId="34" fillId="0" borderId="30" xfId="0" applyFont="1" applyBorder="1" applyAlignment="1">
      <alignment wrapText="1"/>
    </xf>
    <xf numFmtId="0" fontId="34" fillId="0" borderId="0" xfId="0" applyFont="1" applyAlignment="1">
      <alignment horizontal="center" wrapText="1"/>
    </xf>
    <xf numFmtId="0" fontId="34" fillId="0" borderId="30" xfId="0" applyFont="1" applyBorder="1" applyAlignment="1">
      <alignment horizontal="center" wrapText="1"/>
    </xf>
    <xf numFmtId="0" fontId="19" fillId="0" borderId="30" xfId="0" applyFont="1" applyBorder="1" applyAlignment="1">
      <alignment horizontal="center" vertical="center" wrapText="1"/>
    </xf>
    <xf numFmtId="0" fontId="45" fillId="0" borderId="29" xfId="0" applyFont="1" applyBorder="1" applyAlignment="1">
      <alignment vertical="top" wrapText="1"/>
    </xf>
    <xf numFmtId="0" fontId="35" fillId="0" borderId="0" xfId="0" applyFont="1" applyAlignment="1">
      <alignment horizontal="left" vertical="top" wrapText="1"/>
    </xf>
    <xf numFmtId="0" fontId="31" fillId="0" borderId="0" xfId="0" applyFont="1" applyAlignment="1">
      <alignment horizontal="left" wrapText="1"/>
    </xf>
    <xf numFmtId="0" fontId="45" fillId="0" borderId="16" xfId="0" applyFont="1" applyBorder="1" applyAlignment="1">
      <alignment horizontal="left" vertical="top" wrapText="1"/>
    </xf>
    <xf numFmtId="0" fontId="6" fillId="2" borderId="0" xfId="4" applyFont="1" applyFill="1" applyAlignment="1">
      <alignment vertical="center" wrapText="1"/>
    </xf>
    <xf numFmtId="0" fontId="51" fillId="0" borderId="0" xfId="0" applyFont="1" applyAlignment="1">
      <alignment horizontal="right" vertical="center"/>
    </xf>
    <xf numFmtId="0" fontId="49" fillId="0" borderId="0" xfId="0" applyFont="1" applyAlignment="1">
      <alignment horizontal="right" vertical="center"/>
    </xf>
    <xf numFmtId="0" fontId="51" fillId="0" borderId="0" xfId="0" applyFont="1"/>
    <xf numFmtId="0" fontId="49" fillId="0" borderId="0" xfId="0" applyFont="1" applyAlignment="1">
      <alignment horizontal="center"/>
    </xf>
    <xf numFmtId="0" fontId="53" fillId="0" borderId="16" xfId="0" quotePrefix="1" applyFont="1" applyBorder="1" applyAlignment="1">
      <alignment horizontal="left" vertical="top" wrapText="1"/>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11" borderId="1" xfId="0" applyFill="1" applyBorder="1" applyAlignment="1">
      <alignment horizontal="center" vertical="center" wrapText="1"/>
    </xf>
    <xf numFmtId="0" fontId="1" fillId="0" borderId="0" xfId="0" applyFont="1"/>
    <xf numFmtId="0" fontId="3" fillId="6" borderId="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vertical="center" wrapText="1"/>
    </xf>
    <xf numFmtId="0" fontId="0" fillId="0" borderId="0" xfId="0" applyAlignment="1">
      <alignment horizontal="center" vertical="center" wrapText="1"/>
    </xf>
    <xf numFmtId="165" fontId="0" fillId="0" borderId="0" xfId="19" applyNumberFormat="1" applyFont="1" applyAlignment="1">
      <alignment horizontal="center" vertical="center" wrapText="1"/>
    </xf>
    <xf numFmtId="0" fontId="3" fillId="6" borderId="1" xfId="0" applyFont="1" applyFill="1" applyBorder="1" applyAlignment="1">
      <alignment horizontal="center" vertical="center"/>
    </xf>
    <xf numFmtId="165" fontId="3" fillId="6" borderId="1" xfId="19" applyNumberFormat="1" applyFont="1" applyFill="1" applyBorder="1" applyAlignment="1">
      <alignment horizontal="center" vertical="center" wrapText="1"/>
    </xf>
    <xf numFmtId="44" fontId="3" fillId="15" borderId="1" xfId="10" applyFont="1" applyFill="1" applyBorder="1" applyAlignment="1">
      <alignment horizontal="center" vertical="center" wrapText="1"/>
    </xf>
    <xf numFmtId="9" fontId="3" fillId="15" borderId="1" xfId="20" applyFont="1" applyFill="1" applyBorder="1" applyAlignment="1">
      <alignment horizontal="center" vertical="center" wrapText="1"/>
    </xf>
    <xf numFmtId="0" fontId="3" fillId="15" borderId="1" xfId="0" applyFont="1" applyFill="1" applyBorder="1" applyAlignment="1">
      <alignment horizontal="center" vertical="center" wrapText="1"/>
    </xf>
    <xf numFmtId="44" fontId="3" fillId="16" borderId="1" xfId="10" applyFont="1" applyFill="1" applyBorder="1" applyAlignment="1">
      <alignment horizontal="center" vertical="center" wrapText="1"/>
    </xf>
    <xf numFmtId="9" fontId="3" fillId="16" borderId="1" xfId="20" applyFont="1" applyFill="1" applyBorder="1" applyAlignment="1">
      <alignment horizontal="center" vertical="center" wrapText="1"/>
    </xf>
    <xf numFmtId="0" fontId="3" fillId="16" borderId="1" xfId="0" applyFont="1" applyFill="1" applyBorder="1" applyAlignment="1">
      <alignment horizontal="center" vertical="center" wrapText="1"/>
    </xf>
    <xf numFmtId="0" fontId="0" fillId="7" borderId="1" xfId="0" applyFill="1" applyBorder="1" applyAlignment="1">
      <alignment horizontal="center" vertical="center"/>
    </xf>
    <xf numFmtId="0" fontId="24" fillId="7" borderId="1" xfId="0" quotePrefix="1" applyFont="1" applyFill="1" applyBorder="1" applyAlignment="1">
      <alignment horizontal="left" vertical="center"/>
    </xf>
    <xf numFmtId="0" fontId="24" fillId="7" borderId="1" xfId="0" applyFont="1" applyFill="1" applyBorder="1" applyAlignment="1">
      <alignment horizontal="left" vertical="center"/>
    </xf>
    <xf numFmtId="165" fontId="0" fillId="7" borderId="1" xfId="19" applyNumberFormat="1" applyFont="1" applyFill="1" applyBorder="1" applyAlignment="1">
      <alignment horizontal="center" vertical="center" wrapText="1"/>
    </xf>
    <xf numFmtId="44" fontId="0" fillId="9" borderId="1" xfId="10" applyFont="1" applyFill="1" applyBorder="1" applyAlignment="1">
      <alignment horizontal="center" vertical="center" wrapText="1"/>
    </xf>
    <xf numFmtId="8" fontId="0" fillId="9" borderId="1" xfId="10" applyNumberFormat="1" applyFont="1" applyFill="1" applyBorder="1" applyAlignment="1">
      <alignment horizontal="right" vertical="center" wrapText="1"/>
    </xf>
    <xf numFmtId="9" fontId="0" fillId="9" borderId="1" xfId="20" applyFont="1" applyFill="1" applyBorder="1" applyAlignment="1">
      <alignment horizontal="center" vertical="center" wrapText="1"/>
    </xf>
    <xf numFmtId="8" fontId="0" fillId="17" borderId="1" xfId="10" applyNumberFormat="1" applyFont="1" applyFill="1" applyBorder="1" applyAlignment="1">
      <alignment horizontal="right" vertical="center" wrapText="1"/>
    </xf>
    <xf numFmtId="44" fontId="0" fillId="18" borderId="1" xfId="10" applyFont="1" applyFill="1" applyBorder="1" applyAlignment="1">
      <alignment horizontal="center" vertical="center" wrapText="1"/>
    </xf>
    <xf numFmtId="8" fontId="0" fillId="18" borderId="1" xfId="10" applyNumberFormat="1" applyFont="1" applyFill="1" applyBorder="1" applyAlignment="1">
      <alignment horizontal="right" vertical="center" wrapText="1"/>
    </xf>
    <xf numFmtId="9" fontId="0" fillId="18" borderId="1" xfId="20" applyFont="1" applyFill="1" applyBorder="1" applyAlignment="1">
      <alignment horizontal="center" vertical="center" wrapText="1"/>
    </xf>
    <xf numFmtId="0" fontId="0" fillId="18" borderId="1" xfId="0" applyFill="1" applyBorder="1" applyAlignment="1">
      <alignment horizontal="center" vertical="center" wrapText="1"/>
    </xf>
    <xf numFmtId="0" fontId="0" fillId="7" borderId="1" xfId="0" applyFill="1" applyBorder="1" applyAlignment="1">
      <alignment horizontal="left" vertical="center"/>
    </xf>
    <xf numFmtId="165" fontId="0" fillId="7" borderId="1" xfId="19" applyNumberFormat="1" applyFont="1" applyFill="1" applyBorder="1" applyAlignment="1">
      <alignment horizontal="right" vertical="center" wrapText="1"/>
    </xf>
    <xf numFmtId="0" fontId="0" fillId="0" borderId="0" xfId="0" quotePrefix="1" applyAlignment="1">
      <alignment vertical="top" wrapText="1"/>
    </xf>
    <xf numFmtId="0" fontId="21" fillId="0" borderId="0" xfId="0" quotePrefix="1" applyFont="1" applyAlignment="1">
      <alignment vertical="center"/>
    </xf>
    <xf numFmtId="0" fontId="0" fillId="0" borderId="0" xfId="0" quotePrefix="1" applyAlignment="1">
      <alignment horizontal="left" vertical="center"/>
    </xf>
    <xf numFmtId="0" fontId="8" fillId="0" borderId="0" xfId="12" quotePrefix="1" applyFont="1" applyAlignment="1">
      <alignment horizontal="left" vertical="center"/>
    </xf>
    <xf numFmtId="0" fontId="0" fillId="0" borderId="0" xfId="0" quotePrefix="1" applyAlignment="1">
      <alignment vertical="top"/>
    </xf>
    <xf numFmtId="0" fontId="0" fillId="3" borderId="2" xfId="0" applyFill="1" applyBorder="1" applyAlignment="1">
      <alignment horizontal="center" vertical="center" wrapText="1"/>
    </xf>
    <xf numFmtId="0" fontId="0" fillId="3" borderId="2" xfId="0" applyFill="1" applyBorder="1" applyAlignment="1">
      <alignment horizontal="center" vertical="center"/>
    </xf>
    <xf numFmtId="0" fontId="8" fillId="2" borderId="1" xfId="1" applyFont="1" applyFill="1" applyBorder="1" applyAlignment="1">
      <alignment horizontal="left" vertical="center" wrapText="1"/>
    </xf>
    <xf numFmtId="0" fontId="19" fillId="3" borderId="2" xfId="0" applyFont="1" applyFill="1" applyBorder="1" applyAlignment="1">
      <alignment horizontal="left" vertical="center"/>
    </xf>
    <xf numFmtId="0" fontId="8" fillId="2" borderId="2" xfId="1" applyFont="1" applyFill="1" applyBorder="1" applyAlignment="1">
      <alignment horizontal="left" vertical="center" wrapText="1"/>
    </xf>
    <xf numFmtId="0" fontId="0" fillId="0" borderId="0" xfId="0" applyAlignment="1">
      <alignment horizontal="center"/>
    </xf>
    <xf numFmtId="0" fontId="54" fillId="9" borderId="1" xfId="0" applyFont="1" applyFill="1" applyBorder="1" applyAlignment="1">
      <alignment horizontal="center" vertical="center" wrapText="1"/>
    </xf>
    <xf numFmtId="9" fontId="54" fillId="9" borderId="2" xfId="0" applyNumberFormat="1" applyFont="1" applyFill="1" applyBorder="1" applyAlignment="1">
      <alignment horizontal="center" vertical="center" wrapText="1"/>
    </xf>
    <xf numFmtId="0" fontId="0" fillId="4" borderId="0" xfId="0" applyFill="1"/>
    <xf numFmtId="0" fontId="0" fillId="0" borderId="1" xfId="0" applyBorder="1" applyAlignment="1">
      <alignment vertical="center" wrapText="1"/>
    </xf>
    <xf numFmtId="14" fontId="8" fillId="0" borderId="0" xfId="4" quotePrefix="1" applyNumberFormat="1" applyFont="1" applyAlignment="1">
      <alignment horizontal="left" indent="2"/>
    </xf>
    <xf numFmtId="0" fontId="58" fillId="0" borderId="0" xfId="4" quotePrefix="1" applyFont="1" applyAlignment="1">
      <alignment horizontal="center" wrapText="1"/>
    </xf>
    <xf numFmtId="0" fontId="0" fillId="0" borderId="0" xfId="4" quotePrefix="1" applyFont="1" applyAlignment="1">
      <alignment horizontal="left" vertical="top"/>
    </xf>
    <xf numFmtId="0" fontId="45" fillId="0" borderId="29" xfId="0" quotePrefix="1" applyFont="1" applyBorder="1" applyAlignment="1">
      <alignment vertical="top" wrapText="1"/>
    </xf>
    <xf numFmtId="0" fontId="0" fillId="3" borderId="0" xfId="0" applyFill="1" applyAlignment="1">
      <alignment horizontal="center" vertical="center"/>
    </xf>
    <xf numFmtId="0" fontId="19" fillId="3" borderId="30" xfId="0" applyFont="1" applyFill="1" applyBorder="1" applyAlignment="1">
      <alignment horizontal="center" vertical="center" wrapText="1"/>
    </xf>
    <xf numFmtId="0" fontId="45" fillId="0" borderId="36" xfId="0" quotePrefix="1" applyFont="1" applyBorder="1" applyAlignment="1">
      <alignment vertical="top" wrapText="1"/>
    </xf>
    <xf numFmtId="0" fontId="36" fillId="12" borderId="33" xfId="0" applyFont="1" applyFill="1" applyBorder="1" applyAlignment="1">
      <alignment horizontal="center"/>
    </xf>
    <xf numFmtId="15" fontId="36" fillId="12" borderId="34" xfId="0" applyNumberFormat="1" applyFont="1" applyFill="1" applyBorder="1" applyAlignment="1">
      <alignment horizontal="center"/>
    </xf>
    <xf numFmtId="0" fontId="8"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7" borderId="1" xfId="0" applyFont="1" applyFill="1" applyBorder="1" applyAlignment="1">
      <alignment horizontal="left" vertical="center"/>
    </xf>
    <xf numFmtId="165" fontId="8" fillId="7" borderId="1" xfId="19" applyNumberFormat="1" applyFont="1" applyFill="1" applyBorder="1" applyAlignment="1">
      <alignment horizontal="center" vertical="center" wrapText="1"/>
    </xf>
    <xf numFmtId="44" fontId="8" fillId="9" borderId="1" xfId="10" applyFont="1" applyFill="1" applyBorder="1" applyAlignment="1">
      <alignment horizontal="center" vertical="center" wrapText="1"/>
    </xf>
    <xf numFmtId="8" fontId="8" fillId="9" borderId="1" xfId="10" applyNumberFormat="1" applyFont="1" applyFill="1" applyBorder="1" applyAlignment="1">
      <alignment horizontal="right" vertical="center" wrapText="1"/>
    </xf>
    <xf numFmtId="9" fontId="8" fillId="9" borderId="1" xfId="20" applyFont="1" applyFill="1" applyBorder="1" applyAlignment="1">
      <alignment horizontal="center" vertical="center" wrapText="1"/>
    </xf>
    <xf numFmtId="8" fontId="8" fillId="17" borderId="1" xfId="10" applyNumberFormat="1" applyFont="1" applyFill="1" applyBorder="1" applyAlignment="1">
      <alignment horizontal="right" vertical="center" wrapText="1"/>
    </xf>
    <xf numFmtId="0" fontId="8" fillId="9" borderId="1" xfId="0" applyFont="1" applyFill="1" applyBorder="1" applyAlignment="1">
      <alignment horizontal="center" vertical="center" wrapText="1"/>
    </xf>
    <xf numFmtId="44" fontId="8" fillId="18" borderId="1" xfId="10" applyFont="1" applyFill="1" applyBorder="1" applyAlignment="1">
      <alignment horizontal="center" vertical="center" wrapText="1"/>
    </xf>
    <xf numFmtId="8" fontId="8" fillId="18" borderId="1" xfId="10" applyNumberFormat="1" applyFont="1" applyFill="1" applyBorder="1" applyAlignment="1">
      <alignment horizontal="right" vertical="center" wrapText="1"/>
    </xf>
    <xf numFmtId="9" fontId="8" fillId="18" borderId="1" xfId="20" applyFont="1" applyFill="1" applyBorder="1" applyAlignment="1">
      <alignment horizontal="center" vertical="center" wrapText="1"/>
    </xf>
    <xf numFmtId="0" fontId="8" fillId="18" borderId="1" xfId="0" applyFont="1" applyFill="1" applyBorder="1" applyAlignment="1">
      <alignment horizontal="center" vertical="center" wrapText="1"/>
    </xf>
    <xf numFmtId="0" fontId="57" fillId="0" borderId="0" xfId="0" applyFont="1" applyAlignment="1">
      <alignment horizontal="center" vertical="top"/>
    </xf>
    <xf numFmtId="0" fontId="18" fillId="7" borderId="1" xfId="0" applyFont="1" applyFill="1" applyBorder="1" applyAlignment="1">
      <alignment horizontal="left" vertical="center"/>
    </xf>
    <xf numFmtId="0" fontId="64" fillId="0" borderId="0" xfId="0" applyFont="1"/>
    <xf numFmtId="0" fontId="66" fillId="0" borderId="0" xfId="0" applyFont="1"/>
    <xf numFmtId="0" fontId="66" fillId="0" borderId="0" xfId="0" applyFont="1" applyAlignment="1">
      <alignment horizontal="center" vertical="center" wrapText="1"/>
    </xf>
    <xf numFmtId="0" fontId="66" fillId="0" borderId="0" xfId="0" applyFont="1" applyAlignment="1">
      <alignment horizontal="left" vertical="top" wrapText="1"/>
    </xf>
    <xf numFmtId="0" fontId="60" fillId="0" borderId="0" xfId="0" applyFont="1" applyAlignment="1">
      <alignment horizontal="right" vertical="center" wrapText="1"/>
    </xf>
    <xf numFmtId="0" fontId="8" fillId="3" borderId="3" xfId="1" applyFont="1" applyFill="1" applyBorder="1" applyAlignment="1">
      <alignment vertical="center"/>
    </xf>
    <xf numFmtId="0" fontId="71" fillId="0" borderId="0" xfId="0" applyFont="1" applyAlignment="1">
      <alignment vertical="top"/>
    </xf>
    <xf numFmtId="0" fontId="8" fillId="0" borderId="2" xfId="0" applyFont="1" applyBorder="1" applyAlignment="1">
      <alignment horizontal="left" vertical="center" wrapText="1"/>
    </xf>
    <xf numFmtId="0" fontId="8" fillId="20" borderId="1" xfId="0" applyFont="1" applyFill="1" applyBorder="1" applyAlignment="1">
      <alignment horizontal="center" vertical="center" wrapText="1"/>
    </xf>
    <xf numFmtId="0" fontId="51" fillId="0" borderId="0" xfId="0" applyFont="1" applyAlignment="1">
      <alignment horizontal="right"/>
    </xf>
    <xf numFmtId="44" fontId="16" fillId="7" borderId="38" xfId="10" applyFont="1" applyFill="1" applyBorder="1" applyAlignment="1">
      <alignment horizontal="center" vertical="center" wrapText="1"/>
    </xf>
    <xf numFmtId="0" fontId="27" fillId="0" borderId="38" xfId="0" applyFont="1" applyBorder="1" applyAlignment="1">
      <alignment horizontal="center"/>
    </xf>
    <xf numFmtId="0" fontId="26" fillId="0" borderId="38" xfId="0" applyFont="1" applyBorder="1" applyAlignment="1">
      <alignment horizontal="center"/>
    </xf>
    <xf numFmtId="0" fontId="3" fillId="6" borderId="38" xfId="0" quotePrefix="1" applyFont="1" applyFill="1" applyBorder="1" applyAlignment="1">
      <alignment horizontal="center" vertical="center" wrapText="1"/>
    </xf>
    <xf numFmtId="0" fontId="61" fillId="0" borderId="0" xfId="0" applyFont="1" applyAlignment="1">
      <alignment horizontal="center"/>
    </xf>
    <xf numFmtId="0" fontId="40" fillId="6" borderId="10" xfId="0" applyFont="1" applyFill="1" applyBorder="1" applyAlignment="1">
      <alignment horizontal="center" vertical="center" wrapText="1"/>
    </xf>
    <xf numFmtId="0" fontId="0" fillId="7" borderId="10" xfId="0" quotePrefix="1" applyFill="1" applyBorder="1" applyAlignment="1">
      <alignment horizontal="left" vertical="top" wrapText="1"/>
    </xf>
    <xf numFmtId="0" fontId="1" fillId="7" borderId="10" xfId="0" quotePrefix="1" applyFont="1" applyFill="1" applyBorder="1" applyAlignment="1">
      <alignment horizontal="left" vertical="top" wrapText="1"/>
    </xf>
    <xf numFmtId="0" fontId="24" fillId="7" borderId="7" xfId="0" quotePrefix="1" applyFont="1" applyFill="1" applyBorder="1" applyAlignment="1">
      <alignment horizontal="left" vertical="top" wrapText="1"/>
    </xf>
    <xf numFmtId="0" fontId="39" fillId="7" borderId="7" xfId="0" quotePrefix="1" applyFont="1" applyFill="1" applyBorder="1" applyAlignment="1">
      <alignment horizontal="left" vertical="top" wrapText="1"/>
    </xf>
    <xf numFmtId="0" fontId="40" fillId="6" borderId="7" xfId="0" applyFont="1" applyFill="1" applyBorder="1" applyAlignment="1">
      <alignment horizontal="center" vertical="center" wrapText="1"/>
    </xf>
    <xf numFmtId="0" fontId="41" fillId="4" borderId="9" xfId="4" quotePrefix="1" applyFont="1" applyFill="1" applyBorder="1" applyAlignment="1">
      <alignment horizontal="left" vertical="center" wrapText="1"/>
    </xf>
    <xf numFmtId="0" fontId="26" fillId="4" borderId="7" xfId="0" quotePrefix="1" applyFont="1" applyFill="1" applyBorder="1" applyAlignment="1">
      <alignment horizontal="left" vertical="top" wrapText="1"/>
    </xf>
    <xf numFmtId="0" fontId="1" fillId="7" borderId="10" xfId="0" quotePrefix="1" applyFont="1" applyFill="1" applyBorder="1" applyAlignment="1">
      <alignment horizontal="left" vertical="center" wrapText="1"/>
    </xf>
    <xf numFmtId="0" fontId="13" fillId="4" borderId="1" xfId="9" applyFill="1" applyBorder="1" applyAlignment="1">
      <alignment horizontal="left" vertical="center" wrapText="1"/>
    </xf>
    <xf numFmtId="0" fontId="0" fillId="4" borderId="1" xfId="0" applyFill="1" applyBorder="1" applyAlignment="1">
      <alignment horizontal="left" vertical="center"/>
    </xf>
    <xf numFmtId="0" fontId="42" fillId="7" borderId="1" xfId="0" applyFont="1" applyFill="1" applyBorder="1" applyAlignment="1">
      <alignment horizontal="left" vertical="center"/>
    </xf>
    <xf numFmtId="0" fontId="36" fillId="7" borderId="1" xfId="0" applyFont="1" applyFill="1" applyBorder="1" applyAlignment="1">
      <alignment horizontal="left" vertical="center"/>
    </xf>
    <xf numFmtId="0" fontId="0" fillId="4" borderId="1" xfId="0" applyFill="1" applyBorder="1" applyAlignment="1">
      <alignment horizontal="left" vertical="center" wrapText="1"/>
    </xf>
    <xf numFmtId="0" fontId="36" fillId="7" borderId="1" xfId="0" applyFont="1" applyFill="1" applyBorder="1" applyAlignment="1">
      <alignment horizontal="left" vertical="center" wrapText="1"/>
    </xf>
    <xf numFmtId="0" fontId="42" fillId="7" borderId="1" xfId="0" applyFont="1" applyFill="1" applyBorder="1" applyAlignment="1">
      <alignment horizontal="left" vertical="center" wrapText="1"/>
    </xf>
    <xf numFmtId="0" fontId="12" fillId="6" borderId="1" xfId="0" applyFont="1" applyFill="1" applyBorder="1" applyAlignment="1">
      <alignment horizontal="center" vertical="center"/>
    </xf>
    <xf numFmtId="0" fontId="20" fillId="6" borderId="9" xfId="0" applyFont="1" applyFill="1" applyBorder="1" applyAlignment="1">
      <alignment horizontal="center" vertical="center" wrapText="1"/>
    </xf>
    <xf numFmtId="0" fontId="9" fillId="6" borderId="0" xfId="4" applyFont="1" applyFill="1" applyAlignment="1">
      <alignment horizontal="center" vertical="center"/>
    </xf>
    <xf numFmtId="0" fontId="6" fillId="2" borderId="7" xfId="4" applyFont="1" applyFill="1" applyBorder="1" applyAlignment="1">
      <alignment horizontal="left" wrapText="1"/>
    </xf>
    <xf numFmtId="0" fontId="6" fillId="2" borderId="0" xfId="4" applyFont="1" applyFill="1" applyAlignment="1">
      <alignment horizontal="left" vertical="center" wrapText="1"/>
    </xf>
    <xf numFmtId="0" fontId="8" fillId="2" borderId="2" xfId="4" quotePrefix="1" applyFont="1" applyFill="1" applyBorder="1" applyAlignment="1">
      <alignment horizontal="left" vertical="top" wrapText="1"/>
    </xf>
    <xf numFmtId="0" fontId="24" fillId="7" borderId="10" xfId="0" quotePrefix="1" applyFont="1" applyFill="1" applyBorder="1" applyAlignment="1">
      <alignment horizontal="left" vertical="top" wrapText="1"/>
    </xf>
    <xf numFmtId="0" fontId="39" fillId="7" borderId="10" xfId="0" quotePrefix="1" applyFont="1" applyFill="1" applyBorder="1" applyAlignment="1">
      <alignment horizontal="left" vertical="top" wrapText="1"/>
    </xf>
    <xf numFmtId="0" fontId="3" fillId="6" borderId="1" xfId="7" applyFont="1" applyFill="1" applyBorder="1" applyAlignment="1">
      <alignment horizontal="center" vertical="center" wrapText="1"/>
    </xf>
    <xf numFmtId="0" fontId="0" fillId="4" borderId="2" xfId="0" applyFill="1" applyBorder="1" applyAlignment="1">
      <alignment horizontal="left" vertical="center" wrapText="1"/>
    </xf>
    <xf numFmtId="0" fontId="0" fillId="4" borderId="4" xfId="0" applyFill="1" applyBorder="1" applyAlignment="1">
      <alignment horizontal="left" vertical="center" wrapText="1"/>
    </xf>
    <xf numFmtId="0" fontId="3" fillId="6" borderId="10" xfId="0" applyFont="1" applyFill="1" applyBorder="1" applyAlignment="1">
      <alignment horizontal="center" vertical="center" wrapText="1"/>
    </xf>
    <xf numFmtId="0" fontId="24" fillId="7" borderId="12" xfId="0" applyFont="1" applyFill="1" applyBorder="1" applyAlignment="1">
      <alignment horizontal="left" vertical="center" wrapText="1"/>
    </xf>
    <xf numFmtId="0" fontId="41" fillId="7" borderId="0" xfId="0" applyFont="1" applyFill="1" applyAlignment="1">
      <alignment horizontal="left" vertical="center" wrapText="1"/>
    </xf>
    <xf numFmtId="0" fontId="39" fillId="0" borderId="11" xfId="0" applyFont="1" applyBorder="1" applyAlignment="1">
      <alignment vertical="center" wrapText="1"/>
    </xf>
    <xf numFmtId="0" fontId="1" fillId="0" borderId="7" xfId="0" applyFont="1" applyBorder="1" applyAlignment="1">
      <alignment vertical="center" wrapText="1"/>
    </xf>
    <xf numFmtId="0" fontId="1" fillId="0" borderId="8" xfId="0" applyFont="1" applyBorder="1" applyAlignment="1">
      <alignment vertical="center" wrapText="1"/>
    </xf>
    <xf numFmtId="0" fontId="56" fillId="7" borderId="10" xfId="0" quotePrefix="1" applyFont="1" applyFill="1" applyBorder="1" applyAlignment="1">
      <alignment horizontal="left" vertical="top" wrapText="1"/>
    </xf>
    <xf numFmtId="0" fontId="40" fillId="6" borderId="10" xfId="0" quotePrefix="1" applyFont="1" applyFill="1" applyBorder="1" applyAlignment="1">
      <alignment horizontal="center" vertical="center" wrapText="1"/>
    </xf>
    <xf numFmtId="0" fontId="1" fillId="7" borderId="7" xfId="0" quotePrefix="1" applyFont="1" applyFill="1" applyBorder="1" applyAlignment="1">
      <alignment horizontal="left" vertical="top" wrapText="1"/>
    </xf>
    <xf numFmtId="0" fontId="41" fillId="4" borderId="9" xfId="4" applyFont="1" applyFill="1" applyBorder="1" applyAlignment="1">
      <alignment horizontal="left" vertical="center" wrapText="1"/>
    </xf>
    <xf numFmtId="0" fontId="41" fillId="4" borderId="10" xfId="4" applyFont="1" applyFill="1" applyBorder="1" applyAlignment="1">
      <alignment horizontal="left" vertical="center" wrapText="1"/>
    </xf>
    <xf numFmtId="0" fontId="3" fillId="6" borderId="1" xfId="1" applyFont="1" applyFill="1" applyBorder="1" applyAlignment="1">
      <alignment horizontal="left" vertical="center" wrapText="1"/>
    </xf>
    <xf numFmtId="0" fontId="0" fillId="0" borderId="3" xfId="0" applyBorder="1" applyAlignment="1">
      <alignment horizontal="center"/>
    </xf>
    <xf numFmtId="0" fontId="0" fillId="3" borderId="1" xfId="0" applyFill="1" applyBorder="1" applyAlignment="1">
      <alignment horizontal="left" vertical="center"/>
    </xf>
    <xf numFmtId="0" fontId="22" fillId="0" borderId="0" xfId="0" applyFont="1" applyAlignment="1">
      <alignment horizontal="center" vertical="center" wrapText="1"/>
    </xf>
    <xf numFmtId="0" fontId="6" fillId="0" borderId="3" xfId="1" applyFont="1" applyBorder="1" applyAlignment="1">
      <alignment horizontal="center" vertical="center" wrapText="1"/>
    </xf>
    <xf numFmtId="0" fontId="69" fillId="0" borderId="0" xfId="9" applyFont="1" applyAlignment="1">
      <alignment horizontal="center" vertical="top" wrapText="1"/>
    </xf>
    <xf numFmtId="0" fontId="70" fillId="0" borderId="0" xfId="0" applyFont="1" applyAlignment="1">
      <alignment horizontal="center" vertical="top" wrapText="1"/>
    </xf>
    <xf numFmtId="0" fontId="60" fillId="0" borderId="0" xfId="0" applyFont="1" applyAlignment="1">
      <alignment vertical="center" wrapText="1"/>
    </xf>
    <xf numFmtId="0" fontId="61" fillId="0" borderId="37" xfId="0" applyFont="1" applyBorder="1" applyAlignment="1">
      <alignment horizontal="center"/>
    </xf>
    <xf numFmtId="0" fontId="27" fillId="0" borderId="0" xfId="0" applyFont="1" applyAlignment="1">
      <alignment horizontal="left"/>
    </xf>
    <xf numFmtId="0" fontId="60" fillId="0" borderId="0" xfId="0" applyFont="1" applyAlignment="1">
      <alignment horizontal="right"/>
    </xf>
    <xf numFmtId="0" fontId="27" fillId="0" borderId="0" xfId="0" applyFont="1" applyAlignment="1">
      <alignment horizontal="center"/>
    </xf>
    <xf numFmtId="166" fontId="61" fillId="0" borderId="0" xfId="0" applyNumberFormat="1" applyFont="1" applyAlignment="1">
      <alignment horizontal="left" vertical="center" wrapText="1"/>
    </xf>
    <xf numFmtId="166" fontId="61" fillId="0" borderId="0" xfId="0" applyNumberFormat="1" applyFont="1" applyAlignment="1">
      <alignment horizontal="left" vertical="center"/>
    </xf>
    <xf numFmtId="0" fontId="61" fillId="0" borderId="0" xfId="0" applyFont="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left" vertical="center"/>
    </xf>
    <xf numFmtId="0" fontId="22" fillId="6" borderId="9"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61" fillId="0" borderId="0" xfId="0" applyFont="1" applyAlignment="1">
      <alignment horizontal="center" vertical="center"/>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8" fillId="2" borderId="2" xfId="12" applyFont="1" applyFill="1" applyBorder="1" applyAlignment="1">
      <alignment horizontal="left" vertical="center" wrapText="1"/>
    </xf>
    <xf numFmtId="0" fontId="8" fillId="2" borderId="3" xfId="12" applyFont="1" applyFill="1" applyBorder="1" applyAlignment="1">
      <alignment horizontal="left" vertical="center" wrapText="1"/>
    </xf>
    <xf numFmtId="0" fontId="8" fillId="2" borderId="4" xfId="12" applyFont="1" applyFill="1" applyBorder="1" applyAlignment="1">
      <alignment horizontal="left" vertical="center" wrapText="1"/>
    </xf>
    <xf numFmtId="0" fontId="0" fillId="3" borderId="1" xfId="0" applyFill="1" applyBorder="1" applyAlignment="1">
      <alignment horizontal="left" vertical="center" wrapText="1"/>
    </xf>
    <xf numFmtId="0" fontId="22" fillId="6" borderId="11"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3" fillId="5" borderId="1" xfId="12" applyFont="1" applyFill="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8" fillId="0" borderId="4" xfId="1" applyFont="1" applyBorder="1" applyAlignment="1">
      <alignment horizontal="left" vertical="center" wrapText="1"/>
    </xf>
    <xf numFmtId="0" fontId="8" fillId="2" borderId="1" xfId="1"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4" xfId="0" applyFont="1" applyFill="1" applyBorder="1" applyAlignment="1">
      <alignment horizontal="left" vertical="center" wrapText="1"/>
    </xf>
    <xf numFmtId="8" fontId="0" fillId="3" borderId="1" xfId="10" applyNumberFormat="1" applyFont="1" applyFill="1" applyBorder="1" applyAlignment="1">
      <alignment horizontal="left" vertical="center" wrapText="1"/>
    </xf>
    <xf numFmtId="0" fontId="0" fillId="0" borderId="1" xfId="0" applyBorder="1" applyAlignment="1">
      <alignment horizontal="left" vertical="center" wrapText="1"/>
    </xf>
    <xf numFmtId="0" fontId="0" fillId="3" borderId="1" xfId="0" applyFill="1" applyBorder="1" applyAlignment="1">
      <alignment horizontal="center" vertical="center" wrapText="1"/>
    </xf>
    <xf numFmtId="0" fontId="8" fillId="0" borderId="1" xfId="1" applyFont="1" applyBorder="1" applyAlignment="1">
      <alignment vertical="center" wrapText="1"/>
    </xf>
    <xf numFmtId="0" fontId="18" fillId="5" borderId="1" xfId="0" applyFont="1" applyFill="1" applyBorder="1" applyAlignment="1">
      <alignment horizontal="center" vertical="center" wrapText="1"/>
    </xf>
    <xf numFmtId="0" fontId="8" fillId="2" borderId="9" xfId="1" applyFont="1" applyFill="1" applyBorder="1" applyAlignment="1">
      <alignment horizontal="left" vertical="center" wrapText="1"/>
    </xf>
    <xf numFmtId="0" fontId="8" fillId="2" borderId="10" xfId="1" applyFont="1" applyFill="1" applyBorder="1" applyAlignment="1">
      <alignment horizontal="left" vertical="center" wrapText="1"/>
    </xf>
    <xf numFmtId="0" fontId="8" fillId="2" borderId="6" xfId="1" applyFont="1" applyFill="1" applyBorder="1" applyAlignment="1">
      <alignment horizontal="left" vertical="center" wrapText="1"/>
    </xf>
    <xf numFmtId="0" fontId="8" fillId="2" borderId="12" xfId="1" applyFont="1" applyFill="1" applyBorder="1" applyAlignment="1">
      <alignment horizontal="left" vertical="center" wrapText="1"/>
    </xf>
    <xf numFmtId="0" fontId="8" fillId="2" borderId="0" xfId="1" applyFont="1" applyFill="1" applyAlignment="1">
      <alignment horizontal="left" vertical="center" wrapText="1"/>
    </xf>
    <xf numFmtId="0" fontId="8" fillId="2" borderId="13" xfId="1" applyFont="1" applyFill="1" applyBorder="1" applyAlignment="1">
      <alignment horizontal="left" vertical="center" wrapText="1"/>
    </xf>
    <xf numFmtId="0" fontId="8" fillId="2" borderId="11" xfId="1" applyFont="1" applyFill="1" applyBorder="1" applyAlignment="1">
      <alignment horizontal="left" vertical="center" wrapText="1"/>
    </xf>
    <xf numFmtId="0" fontId="8" fillId="2" borderId="7" xfId="1" applyFont="1" applyFill="1" applyBorder="1" applyAlignment="1">
      <alignment horizontal="left" vertical="center" wrapText="1"/>
    </xf>
    <xf numFmtId="0" fontId="8" fillId="2" borderId="8" xfId="1" applyFont="1" applyFill="1" applyBorder="1" applyAlignment="1">
      <alignment horizontal="left" vertical="center" wrapText="1"/>
    </xf>
    <xf numFmtId="0" fontId="8" fillId="0" borderId="1" xfId="0" applyFont="1" applyBorder="1" applyAlignment="1">
      <alignment horizontal="left" vertical="center"/>
    </xf>
    <xf numFmtId="0" fontId="18" fillId="19" borderId="2" xfId="0" applyFont="1" applyFill="1" applyBorder="1" applyAlignment="1">
      <alignment horizontal="left" vertical="center" wrapText="1" indent="2"/>
    </xf>
    <xf numFmtId="0" fontId="18" fillId="19" borderId="3" xfId="0" applyFont="1" applyFill="1" applyBorder="1" applyAlignment="1">
      <alignment horizontal="left" vertical="center" wrapText="1" indent="2"/>
    </xf>
    <xf numFmtId="0" fontId="8" fillId="3" borderId="2" xfId="1" applyFont="1" applyFill="1" applyBorder="1" applyAlignment="1">
      <alignment horizontal="left" vertical="center"/>
    </xf>
    <xf numFmtId="0" fontId="8" fillId="3" borderId="3" xfId="1" applyFont="1" applyFill="1" applyBorder="1" applyAlignment="1">
      <alignment horizontal="left" vertical="center"/>
    </xf>
    <xf numFmtId="0" fontId="8" fillId="3" borderId="4" xfId="1" applyFont="1" applyFill="1" applyBorder="1" applyAlignment="1">
      <alignment horizontal="left" vertical="center"/>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 xfId="0" applyFont="1" applyFill="1" applyBorder="1" applyAlignment="1">
      <alignment horizontal="left" vertical="center"/>
    </xf>
    <xf numFmtId="0" fontId="18" fillId="5" borderId="1" xfId="1" applyFont="1" applyFill="1" applyBorder="1" applyAlignment="1">
      <alignment horizontal="center" vertical="center" wrapText="1"/>
    </xf>
    <xf numFmtId="0" fontId="3" fillId="6" borderId="35" xfId="1" applyFont="1" applyFill="1" applyBorder="1" applyAlignment="1">
      <alignment horizontal="left" vertical="center" wrapText="1"/>
    </xf>
    <xf numFmtId="0" fontId="8" fillId="2" borderId="1" xfId="1" applyFont="1" applyFill="1" applyBorder="1" applyAlignment="1">
      <alignment vertical="center" wrapText="1"/>
    </xf>
    <xf numFmtId="0" fontId="3" fillId="5" borderId="1" xfId="1" applyFont="1" applyFill="1" applyBorder="1" applyAlignment="1">
      <alignment horizontal="center" vertical="center" wrapText="1"/>
    </xf>
    <xf numFmtId="2" fontId="8" fillId="0" borderId="0" xfId="1" applyNumberFormat="1" applyFont="1" applyAlignment="1">
      <alignment horizontal="left" vertical="center" wrapText="1"/>
    </xf>
    <xf numFmtId="0" fontId="0" fillId="3" borderId="1" xfId="0" applyFill="1" applyBorder="1" applyAlignment="1">
      <alignment horizontal="center" vertical="center"/>
    </xf>
    <xf numFmtId="0" fontId="19" fillId="3" borderId="1" xfId="0" applyFont="1" applyFill="1" applyBorder="1" applyAlignment="1">
      <alignment horizontal="left" vertical="center"/>
    </xf>
    <xf numFmtId="0" fontId="8" fillId="0" borderId="1" xfId="1" applyFont="1" applyBorder="1" applyAlignment="1">
      <alignment horizontal="left" vertical="center" wrapText="1"/>
    </xf>
    <xf numFmtId="0" fontId="11" fillId="0" borderId="0" xfId="0" applyFont="1" applyAlignment="1">
      <alignment horizontal="center" vertical="center"/>
    </xf>
    <xf numFmtId="0" fontId="8" fillId="0" borderId="1" xfId="0" applyFont="1" applyBorder="1" applyAlignment="1">
      <alignment horizontal="left" vertical="center" wrapText="1"/>
    </xf>
    <xf numFmtId="0" fontId="6" fillId="5" borderId="1" xfId="1" applyFont="1" applyFill="1" applyBorder="1" applyAlignment="1">
      <alignment horizontal="center" vertical="center" wrapText="1"/>
    </xf>
    <xf numFmtId="0" fontId="8" fillId="2" borderId="2" xfId="1" applyFont="1" applyFill="1" applyBorder="1" applyAlignment="1">
      <alignment horizontal="left" vertical="center" wrapText="1"/>
    </xf>
    <xf numFmtId="0" fontId="8" fillId="2" borderId="3" xfId="1" applyFont="1" applyFill="1" applyBorder="1" applyAlignment="1">
      <alignment horizontal="left" vertical="center" wrapText="1"/>
    </xf>
    <xf numFmtId="0" fontId="8" fillId="2" borderId="4" xfId="1" applyFont="1" applyFill="1" applyBorder="1" applyAlignment="1">
      <alignment horizontal="left" vertical="center" wrapText="1"/>
    </xf>
    <xf numFmtId="0" fontId="43" fillId="3" borderId="2" xfId="1" applyFont="1" applyFill="1" applyBorder="1" applyAlignment="1">
      <alignment horizontal="center" vertical="center"/>
    </xf>
    <xf numFmtId="0" fontId="43" fillId="3" borderId="3" xfId="1" applyFont="1" applyFill="1" applyBorder="1" applyAlignment="1">
      <alignment horizontal="center" vertical="center"/>
    </xf>
    <xf numFmtId="0" fontId="43" fillId="3" borderId="4" xfId="1" applyFont="1" applyFill="1" applyBorder="1" applyAlignment="1">
      <alignment horizontal="center" vertical="center"/>
    </xf>
    <xf numFmtId="0" fontId="18" fillId="5" borderId="2" xfId="1" applyFont="1" applyFill="1" applyBorder="1" applyAlignment="1">
      <alignment horizontal="center" vertical="center" wrapText="1"/>
    </xf>
    <xf numFmtId="0" fontId="18" fillId="5" borderId="3" xfId="1" applyFont="1" applyFill="1" applyBorder="1" applyAlignment="1">
      <alignment horizontal="center" vertical="center" wrapText="1"/>
    </xf>
    <xf numFmtId="0" fontId="18" fillId="5" borderId="4" xfId="1" applyFont="1" applyFill="1" applyBorder="1" applyAlignment="1">
      <alignment horizontal="center" vertical="center" wrapText="1"/>
    </xf>
    <xf numFmtId="44" fontId="3" fillId="13" borderId="2" xfId="10" applyFont="1" applyFill="1" applyBorder="1" applyAlignment="1">
      <alignment horizontal="center" vertical="center" wrapText="1"/>
    </xf>
    <xf numFmtId="44" fontId="3" fillId="13" borderId="3" xfId="10" applyFont="1" applyFill="1" applyBorder="1" applyAlignment="1">
      <alignment horizontal="center" vertical="center" wrapText="1"/>
    </xf>
    <xf numFmtId="44" fontId="3" fillId="13" borderId="4" xfId="10" applyFont="1" applyFill="1" applyBorder="1" applyAlignment="1">
      <alignment horizontal="center" vertical="center" wrapText="1"/>
    </xf>
    <xf numFmtId="0" fontId="3" fillId="14" borderId="11" xfId="0" applyFont="1" applyFill="1" applyBorder="1" applyAlignment="1">
      <alignment horizontal="center" vertical="center"/>
    </xf>
    <xf numFmtId="0" fontId="3" fillId="14" borderId="7" xfId="0" applyFont="1" applyFill="1" applyBorder="1" applyAlignment="1">
      <alignment horizontal="center" vertical="center"/>
    </xf>
    <xf numFmtId="0" fontId="20" fillId="6" borderId="12" xfId="0" applyFont="1" applyFill="1" applyBorder="1" applyAlignment="1">
      <alignment horizontal="center" vertical="center" wrapText="1"/>
    </xf>
    <xf numFmtId="0" fontId="20" fillId="6" borderId="0" xfId="0" applyFont="1" applyFill="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8" fillId="6" borderId="0" xfId="0" quotePrefix="1" applyFont="1" applyFill="1" applyAlignment="1">
      <alignment horizontal="center" vertical="center" wrapText="1"/>
    </xf>
    <xf numFmtId="0" fontId="28" fillId="6" borderId="0" xfId="0" applyFont="1" applyFill="1" applyAlignment="1">
      <alignment horizontal="center" vertical="center"/>
    </xf>
    <xf numFmtId="0" fontId="6" fillId="0" borderId="1" xfId="1" applyFont="1" applyBorder="1" applyAlignment="1">
      <alignment horizontal="center" vertical="center" wrapText="1"/>
    </xf>
    <xf numFmtId="0" fontId="3" fillId="6" borderId="1" xfId="0" applyFont="1" applyFill="1" applyBorder="1" applyAlignment="1">
      <alignment horizontal="center" vertical="center" wrapText="1"/>
    </xf>
    <xf numFmtId="0" fontId="66" fillId="0" borderId="0" xfId="0" applyFont="1" applyAlignment="1">
      <alignment horizontal="left" vertical="top" wrapText="1"/>
    </xf>
    <xf numFmtId="0" fontId="22" fillId="6" borderId="28"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7"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0" fillId="3" borderId="32" xfId="0" applyFill="1" applyBorder="1" applyAlignment="1">
      <alignment horizontal="center" vertical="center"/>
    </xf>
    <xf numFmtId="0" fontId="0" fillId="3" borderId="31" xfId="0" applyFill="1" applyBorder="1" applyAlignment="1">
      <alignment horizontal="center" vertical="center"/>
    </xf>
    <xf numFmtId="0" fontId="38" fillId="0" borderId="14" xfId="0" applyFont="1" applyBorder="1" applyAlignment="1">
      <alignment horizontal="center" wrapText="1"/>
    </xf>
    <xf numFmtId="0" fontId="38" fillId="0" borderId="25" xfId="0" applyFont="1" applyBorder="1" applyAlignment="1">
      <alignment horizontal="center" wrapText="1"/>
    </xf>
    <xf numFmtId="0" fontId="19" fillId="3" borderId="32" xfId="0" applyFont="1" applyFill="1" applyBorder="1" applyAlignment="1">
      <alignment horizontal="center" vertical="center" wrapText="1"/>
    </xf>
    <xf numFmtId="0" fontId="19" fillId="3" borderId="31" xfId="0" applyFont="1" applyFill="1" applyBorder="1" applyAlignment="1">
      <alignment horizontal="center" vertical="center" wrapText="1"/>
    </xf>
    <xf numFmtId="0" fontId="45" fillId="0" borderId="28" xfId="0" quotePrefix="1" applyFont="1" applyBorder="1" applyAlignment="1">
      <alignment horizontal="left" vertical="top" wrapText="1"/>
    </xf>
    <xf numFmtId="0" fontId="45" fillId="0" borderId="27" xfId="0" applyFont="1" applyBorder="1" applyAlignment="1">
      <alignment horizontal="left" vertical="top" wrapText="1"/>
    </xf>
    <xf numFmtId="0" fontId="53" fillId="0" borderId="28" xfId="0" quotePrefix="1" applyFont="1" applyBorder="1" applyAlignment="1">
      <alignment horizontal="left" vertical="top"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32" fillId="0" borderId="0" xfId="0" applyFont="1" applyAlignment="1">
      <alignment horizontal="center" wrapText="1"/>
    </xf>
    <xf numFmtId="0" fontId="44" fillId="0" borderId="15" xfId="0" applyFont="1" applyBorder="1" applyAlignment="1">
      <alignment horizontal="center"/>
    </xf>
    <xf numFmtId="0" fontId="32" fillId="0" borderId="29" xfId="0" applyFont="1" applyBorder="1" applyAlignment="1">
      <alignment horizontal="left" wrapText="1"/>
    </xf>
    <xf numFmtId="0" fontId="32" fillId="0" borderId="0" xfId="0" applyFont="1" applyAlignment="1">
      <alignment horizontal="left" wrapText="1"/>
    </xf>
    <xf numFmtId="0" fontId="32" fillId="0" borderId="30" xfId="0" applyFont="1" applyBorder="1" applyAlignment="1">
      <alignment horizontal="left" wrapText="1"/>
    </xf>
    <xf numFmtId="0" fontId="45" fillId="0" borderId="32" xfId="0" quotePrefix="1" applyFont="1" applyBorder="1" applyAlignment="1">
      <alignment horizontal="left" vertical="top" wrapText="1"/>
    </xf>
    <xf numFmtId="0" fontId="45" fillId="0" borderId="31" xfId="0" applyFont="1" applyBorder="1" applyAlignment="1">
      <alignment horizontal="left" vertical="top" wrapText="1"/>
    </xf>
    <xf numFmtId="0" fontId="19" fillId="3" borderId="16" xfId="0" applyFont="1" applyFill="1" applyBorder="1" applyAlignment="1">
      <alignment horizontal="center" vertical="center" wrapText="1"/>
    </xf>
    <xf numFmtId="0" fontId="0" fillId="3" borderId="24" xfId="0" applyFill="1" applyBorder="1" applyAlignment="1">
      <alignment horizontal="center" vertical="center"/>
    </xf>
    <xf numFmtId="0" fontId="19" fillId="3" borderId="24" xfId="0" applyFont="1" applyFill="1" applyBorder="1" applyAlignment="1">
      <alignment horizontal="center" vertical="center"/>
    </xf>
    <xf numFmtId="0" fontId="32" fillId="0" borderId="31" xfId="0" applyFont="1" applyBorder="1" applyAlignment="1">
      <alignment horizontal="left" vertical="top" wrapText="1"/>
    </xf>
    <xf numFmtId="0" fontId="31" fillId="0" borderId="29" xfId="0" applyFont="1" applyBorder="1" applyAlignment="1">
      <alignment horizontal="center" wrapText="1"/>
    </xf>
    <xf numFmtId="0" fontId="31" fillId="0" borderId="0" xfId="0" applyFont="1" applyAlignment="1">
      <alignment horizontal="center" wrapText="1"/>
    </xf>
    <xf numFmtId="0" fontId="31" fillId="0" borderId="30" xfId="0" applyFont="1" applyBorder="1" applyAlignment="1">
      <alignment horizontal="center" wrapText="1"/>
    </xf>
    <xf numFmtId="0" fontId="34" fillId="0" borderId="29" xfId="0" applyFont="1" applyBorder="1" applyAlignment="1">
      <alignment horizontal="center" wrapText="1"/>
    </xf>
    <xf numFmtId="0" fontId="34" fillId="0" borderId="0" xfId="0" applyFont="1" applyAlignment="1">
      <alignment horizontal="center" wrapText="1"/>
    </xf>
    <xf numFmtId="0" fontId="34" fillId="0" borderId="30" xfId="0" applyFont="1" applyBorder="1" applyAlignment="1">
      <alignment horizontal="center" wrapText="1"/>
    </xf>
    <xf numFmtId="0" fontId="0" fillId="0" borderId="0" xfId="0" quotePrefix="1" applyAlignment="1">
      <alignment horizontal="left" vertical="center" wrapText="1"/>
    </xf>
    <xf numFmtId="0" fontId="21" fillId="0" borderId="0" xfId="0" quotePrefix="1" applyFont="1" applyAlignment="1">
      <alignment horizontal="left" vertical="center" wrapText="1"/>
    </xf>
    <xf numFmtId="0" fontId="1" fillId="0" borderId="47" xfId="0" quotePrefix="1" applyFont="1" applyBorder="1" applyAlignment="1">
      <alignment horizontal="left" vertical="center" wrapText="1"/>
    </xf>
    <xf numFmtId="0" fontId="1" fillId="0" borderId="48" xfId="0" quotePrefix="1" applyFont="1" applyBorder="1" applyAlignment="1">
      <alignment horizontal="left" vertical="center" wrapText="1"/>
    </xf>
    <xf numFmtId="44" fontId="16" fillId="7" borderId="38" xfId="10" applyFont="1" applyFill="1" applyBorder="1" applyAlignment="1">
      <alignment horizontal="center" vertical="center" wrapText="1"/>
    </xf>
    <xf numFmtId="0" fontId="27" fillId="3" borderId="39" xfId="0" applyFont="1" applyFill="1" applyBorder="1" applyAlignment="1">
      <alignment horizontal="center" vertical="center" wrapText="1"/>
    </xf>
    <xf numFmtId="0" fontId="27" fillId="3" borderId="40" xfId="0"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2" xfId="0" applyFont="1" applyFill="1" applyBorder="1" applyAlignment="1">
      <alignment horizontal="center" vertical="center" wrapText="1"/>
    </xf>
    <xf numFmtId="0" fontId="27" fillId="3" borderId="37" xfId="0" applyFont="1" applyFill="1" applyBorder="1" applyAlignment="1">
      <alignment horizontal="center" vertical="center" wrapText="1"/>
    </xf>
    <xf numFmtId="0" fontId="27" fillId="3" borderId="43" xfId="0" applyFont="1" applyFill="1" applyBorder="1" applyAlignment="1">
      <alignment horizontal="center" vertical="center" wrapText="1"/>
    </xf>
    <xf numFmtId="0" fontId="26" fillId="0" borderId="0" xfId="0" applyFont="1" applyAlignment="1">
      <alignment horizontal="center" vertical="center" wrapText="1"/>
    </xf>
    <xf numFmtId="0" fontId="26" fillId="7" borderId="44" xfId="0" applyFont="1" applyFill="1" applyBorder="1" applyAlignment="1">
      <alignment horizontal="center" vertical="center" wrapText="1"/>
    </xf>
    <xf numFmtId="0" fontId="26" fillId="7" borderId="45" xfId="0" applyFont="1" applyFill="1" applyBorder="1" applyAlignment="1">
      <alignment horizontal="center" vertical="center" wrapText="1"/>
    </xf>
    <xf numFmtId="0" fontId="26" fillId="7" borderId="46" xfId="0" applyFont="1" applyFill="1" applyBorder="1" applyAlignment="1">
      <alignment horizontal="center" vertical="center" wrapText="1"/>
    </xf>
    <xf numFmtId="0" fontId="26" fillId="7" borderId="17" xfId="0" applyFont="1" applyFill="1" applyBorder="1" applyAlignment="1">
      <alignment horizontal="center" vertical="center" wrapText="1"/>
    </xf>
    <xf numFmtId="0" fontId="26" fillId="7" borderId="18" xfId="0" applyFont="1" applyFill="1" applyBorder="1" applyAlignment="1">
      <alignment horizontal="center" vertical="center" wrapText="1"/>
    </xf>
    <xf numFmtId="0" fontId="26" fillId="7" borderId="20" xfId="0"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left"/>
    </xf>
    <xf numFmtId="0" fontId="26" fillId="0" borderId="0" xfId="0" applyFont="1" applyAlignment="1">
      <alignment horizontal="right"/>
    </xf>
    <xf numFmtId="0" fontId="21" fillId="0" borderId="15" xfId="0" applyFont="1" applyBorder="1" applyAlignment="1">
      <alignment horizontal="center"/>
    </xf>
    <xf numFmtId="0" fontId="27" fillId="3" borderId="22" xfId="0" applyFont="1" applyFill="1" applyBorder="1" applyAlignment="1">
      <alignment horizontal="left" vertical="center" wrapText="1"/>
    </xf>
    <xf numFmtId="0" fontId="27" fillId="3" borderId="23"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9" xfId="0" applyFont="1" applyFill="1" applyBorder="1" applyAlignment="1">
      <alignment horizontal="left" vertical="center" wrapText="1"/>
    </xf>
    <xf numFmtId="0" fontId="27" fillId="0" borderId="10" xfId="0" applyFont="1" applyBorder="1" applyAlignment="1">
      <alignment horizontal="left" vertical="center" wrapText="1"/>
    </xf>
    <xf numFmtId="0" fontId="27" fillId="0" borderId="10" xfId="0" applyFont="1" applyBorder="1" applyAlignment="1">
      <alignment horizontal="right" vertical="center" wrapText="1"/>
    </xf>
    <xf numFmtId="0" fontId="26" fillId="0" borderId="10" xfId="0" applyFont="1" applyBorder="1" applyAlignment="1">
      <alignment horizontal="left" vertical="center" wrapText="1"/>
    </xf>
    <xf numFmtId="0" fontId="27" fillId="0" borderId="3" xfId="0" applyFont="1" applyBorder="1" applyAlignment="1">
      <alignment horizontal="left" vertical="center" wrapText="1"/>
    </xf>
    <xf numFmtId="0" fontId="25" fillId="0" borderId="7" xfId="0" quotePrefix="1" applyFont="1" applyBorder="1" applyAlignment="1">
      <alignment horizontal="center"/>
    </xf>
    <xf numFmtId="0" fontId="17" fillId="0" borderId="0" xfId="0" applyFont="1" applyAlignment="1">
      <alignment horizontal="center" vertical="center" wrapText="1"/>
    </xf>
    <xf numFmtId="0" fontId="0" fillId="0" borderId="0" xfId="0" quotePrefix="1" applyAlignment="1">
      <alignment horizontal="center" vertical="top" wrapText="1"/>
    </xf>
    <xf numFmtId="0" fontId="22" fillId="6" borderId="12" xfId="0" applyFont="1" applyFill="1" applyBorder="1" applyAlignment="1">
      <alignment horizontal="center" vertical="center" wrapText="1"/>
    </xf>
    <xf numFmtId="0" fontId="22" fillId="6" borderId="0" xfId="0" applyFont="1" applyFill="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3" borderId="0" xfId="0" applyFont="1" applyFill="1" applyAlignment="1">
      <alignment horizontal="center" vertical="center" wrapText="1"/>
    </xf>
    <xf numFmtId="0" fontId="27" fillId="0" borderId="38" xfId="0" applyFont="1" applyBorder="1" applyAlignment="1">
      <alignment horizontal="center"/>
    </xf>
    <xf numFmtId="0" fontId="26" fillId="0" borderId="50" xfId="0" applyFont="1" applyBorder="1" applyAlignment="1">
      <alignment horizontal="center"/>
    </xf>
    <xf numFmtId="0" fontId="26" fillId="0" borderId="51" xfId="0" applyFont="1" applyBorder="1" applyAlignment="1">
      <alignment horizontal="center"/>
    </xf>
    <xf numFmtId="0" fontId="26" fillId="0" borderId="52" xfId="0" applyFont="1" applyBorder="1" applyAlignment="1">
      <alignment horizontal="center"/>
    </xf>
    <xf numFmtId="0" fontId="26" fillId="0" borderId="49" xfId="0" applyFont="1" applyBorder="1" applyAlignment="1">
      <alignment horizontal="center"/>
    </xf>
    <xf numFmtId="0" fontId="26" fillId="0" borderId="53"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0" fontId="48" fillId="0" borderId="0" xfId="0" applyFont="1" applyAlignment="1">
      <alignment horizontal="center"/>
    </xf>
    <xf numFmtId="0" fontId="22" fillId="8" borderId="0" xfId="0" applyFont="1" applyFill="1" applyAlignment="1">
      <alignment horizontal="center" vertical="center" wrapText="1"/>
    </xf>
    <xf numFmtId="0" fontId="22" fillId="8" borderId="0" xfId="0" applyFont="1" applyFill="1" applyAlignment="1">
      <alignment horizontal="center" vertical="center"/>
    </xf>
    <xf numFmtId="0" fontId="47" fillId="7" borderId="0" xfId="0" applyFont="1" applyFill="1" applyAlignment="1">
      <alignment horizontal="left" vertical="center" wrapText="1"/>
    </xf>
    <xf numFmtId="0" fontId="50" fillId="0" borderId="0" xfId="0" applyFont="1" applyAlignment="1">
      <alignment horizontal="left"/>
    </xf>
    <xf numFmtId="0" fontId="52" fillId="0" borderId="0" xfId="0" applyFont="1" applyAlignment="1">
      <alignment horizontal="left"/>
    </xf>
    <xf numFmtId="0" fontId="49" fillId="0" borderId="0" xfId="0" applyFont="1" applyAlignment="1">
      <alignment horizontal="left"/>
    </xf>
    <xf numFmtId="0" fontId="30" fillId="7" borderId="1" xfId="0" applyFont="1" applyFill="1" applyBorder="1" applyAlignment="1">
      <alignment horizontal="left" vertical="center"/>
    </xf>
    <xf numFmtId="44" fontId="30" fillId="9" borderId="1" xfId="10" applyFont="1" applyFill="1" applyBorder="1" applyAlignment="1">
      <alignment horizontal="center" vertical="center" wrapText="1"/>
    </xf>
    <xf numFmtId="8" fontId="30" fillId="9" borderId="1" xfId="10" applyNumberFormat="1" applyFont="1" applyFill="1" applyBorder="1" applyAlignment="1">
      <alignment horizontal="right" vertical="center" wrapText="1"/>
    </xf>
    <xf numFmtId="9" fontId="30" fillId="9" borderId="1" xfId="20" applyFont="1" applyFill="1" applyBorder="1" applyAlignment="1">
      <alignment horizontal="center" vertical="center" wrapText="1"/>
    </xf>
    <xf numFmtId="0" fontId="30" fillId="9" borderId="1" xfId="0" applyFont="1" applyFill="1" applyBorder="1" applyAlignment="1">
      <alignment horizontal="center" vertical="center" wrapText="1"/>
    </xf>
    <xf numFmtId="44" fontId="30" fillId="18" borderId="1" xfId="10" applyFont="1" applyFill="1" applyBorder="1" applyAlignment="1">
      <alignment horizontal="center" vertical="center" wrapText="1"/>
    </xf>
    <xf numFmtId="8" fontId="30" fillId="18" borderId="1" xfId="10" applyNumberFormat="1" applyFont="1" applyFill="1" applyBorder="1" applyAlignment="1">
      <alignment horizontal="right" vertical="center" wrapText="1"/>
    </xf>
    <xf numFmtId="9" fontId="30" fillId="18" borderId="1" xfId="20" applyFont="1" applyFill="1" applyBorder="1" applyAlignment="1">
      <alignment horizontal="center" vertical="center" wrapText="1"/>
    </xf>
    <xf numFmtId="0" fontId="30" fillId="18" borderId="1" xfId="0" applyFont="1" applyFill="1" applyBorder="1" applyAlignment="1">
      <alignment horizontal="center" vertical="center" wrapText="1"/>
    </xf>
    <xf numFmtId="0" fontId="73" fillId="0" borderId="0" xfId="0" applyFont="1" applyAlignment="1">
      <alignment horizontal="center" vertical="top"/>
    </xf>
    <xf numFmtId="165" fontId="1" fillId="7" borderId="1" xfId="19" applyNumberFormat="1" applyFont="1" applyFill="1" applyBorder="1" applyAlignment="1">
      <alignment horizontal="center" vertical="center" wrapText="1"/>
    </xf>
    <xf numFmtId="8" fontId="1" fillId="17" borderId="1" xfId="10" applyNumberFormat="1" applyFont="1" applyFill="1" applyBorder="1" applyAlignment="1">
      <alignment horizontal="right" vertical="center" wrapText="1"/>
    </xf>
  </cellXfs>
  <cellStyles count="21">
    <cellStyle name="Comma" xfId="19" builtinId="3"/>
    <cellStyle name="Comma 2" xfId="8" xr:uid="{44BCC321-AB5B-403F-AB9F-30C4DB7B546E}"/>
    <cellStyle name="Currency" xfId="10" builtinId="4"/>
    <cellStyle name="Currency 2" xfId="11" xr:uid="{C305946E-AD1A-49F4-9C72-B647078B1B4B}"/>
    <cellStyle name="Currency 2 2" xfId="17" xr:uid="{1F4C2E48-6A1C-431A-BB3C-37B97E3A16DA}"/>
    <cellStyle name="Currency 3" xfId="3" xr:uid="{F79C8935-B385-4720-A23A-04253053B52F}"/>
    <cellStyle name="Hyperlink" xfId="9" builtinId="8"/>
    <cellStyle name="Hyperlink 2" xfId="14" xr:uid="{85C50243-AD3C-45A8-971B-303BB1B4FCAD}"/>
    <cellStyle name="Normal" xfId="0" builtinId="0"/>
    <cellStyle name="Normal 2" xfId="1" xr:uid="{26283740-ADD7-4C3D-91E5-2C52B868CC87}"/>
    <cellStyle name="Normal 2 2" xfId="16" xr:uid="{0AA0F5D2-A55B-4F78-8346-36301542156A}"/>
    <cellStyle name="Normal 2 3" xfId="4" xr:uid="{7450637A-AADC-4309-A5DF-935C94F85D7A}"/>
    <cellStyle name="Normal 2 3 2" xfId="12" xr:uid="{CFE11375-516E-4404-8D87-273239B3014E}"/>
    <cellStyle name="Normal 3" xfId="2" xr:uid="{0372F7F4-8BE6-4CD8-A85A-E91CC48342E6}"/>
    <cellStyle name="Normal 3 2" xfId="7" xr:uid="{181B2016-F868-4557-8F79-093162413BF5}"/>
    <cellStyle name="Normal 3 3" xfId="5" xr:uid="{1005B2F2-D448-4563-9B1D-C30A6E1561C5}"/>
    <cellStyle name="Normal 3 4" xfId="15" xr:uid="{EED3E112-7ACA-4AD0-B74F-20BFD110E5DE}"/>
    <cellStyle name="Normal 4" xfId="6" xr:uid="{E27CF8AE-61CA-4DCA-B978-DF0D82BC163E}"/>
    <cellStyle name="Normal 4 2" xfId="18" xr:uid="{1E14329E-0A2A-4DA7-8171-2138EE7166E2}"/>
    <cellStyle name="Percent" xfId="20" builtinId="5"/>
    <cellStyle name="Percent 2" xfId="13" xr:uid="{C5A93B3F-75F0-4A73-8C14-9A946E09B29C}"/>
  </cellStyles>
  <dxfs count="0"/>
  <tableStyles count="0" defaultTableStyle="TableStyleMedium2" defaultPivotStyle="PivotStyleLight16"/>
  <colors>
    <mruColors>
      <color rgb="FFFF9966"/>
      <color rgb="FF0000FF"/>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10886</xdr:colOff>
      <xdr:row>0</xdr:row>
      <xdr:rowOff>0</xdr:rowOff>
    </xdr:from>
    <xdr:to>
      <xdr:col>0</xdr:col>
      <xdr:colOff>8878538</xdr:colOff>
      <xdr:row>60</xdr:row>
      <xdr:rowOff>49227</xdr:rowOff>
    </xdr:to>
    <xdr:pic>
      <xdr:nvPicPr>
        <xdr:cNvPr id="2" name="Picture 1">
          <a:extLst>
            <a:ext uri="{FF2B5EF4-FFF2-40B4-BE49-F238E27FC236}">
              <a16:creationId xmlns:a16="http://schemas.microsoft.com/office/drawing/2014/main" id="{D63B2AA3-6B1E-B02B-66B2-254BF03A4C24}"/>
            </a:ext>
          </a:extLst>
        </xdr:cNvPr>
        <xdr:cNvPicPr>
          <a:picLocks noChangeAspect="1"/>
        </xdr:cNvPicPr>
      </xdr:nvPicPr>
      <xdr:blipFill>
        <a:blip xmlns:r="http://schemas.openxmlformats.org/officeDocument/2006/relationships" r:embed="rId1"/>
        <a:stretch>
          <a:fillRect/>
        </a:stretch>
      </xdr:blipFill>
      <xdr:spPr>
        <a:xfrm>
          <a:off x="10886" y="0"/>
          <a:ext cx="8867652" cy="11479227"/>
        </a:xfrm>
        <a:prstGeom prst="rect">
          <a:avLst/>
        </a:prstGeom>
      </xdr:spPr>
    </xdr:pic>
    <xdr:clientData/>
  </xdr:twoCellAnchor>
  <xdr:twoCellAnchor editAs="oneCell">
    <xdr:from>
      <xdr:col>0</xdr:col>
      <xdr:colOff>0</xdr:colOff>
      <xdr:row>61</xdr:row>
      <xdr:rowOff>0</xdr:rowOff>
    </xdr:from>
    <xdr:to>
      <xdr:col>0</xdr:col>
      <xdr:colOff>8867652</xdr:colOff>
      <xdr:row>121</xdr:row>
      <xdr:rowOff>77806</xdr:rowOff>
    </xdr:to>
    <xdr:pic>
      <xdr:nvPicPr>
        <xdr:cNvPr id="3" name="Picture 2">
          <a:extLst>
            <a:ext uri="{FF2B5EF4-FFF2-40B4-BE49-F238E27FC236}">
              <a16:creationId xmlns:a16="http://schemas.microsoft.com/office/drawing/2014/main" id="{EFAF4E12-A3F0-C97C-1987-6AA55DB6976B}"/>
            </a:ext>
          </a:extLst>
        </xdr:cNvPr>
        <xdr:cNvPicPr>
          <a:picLocks noChangeAspect="1"/>
        </xdr:cNvPicPr>
      </xdr:nvPicPr>
      <xdr:blipFill>
        <a:blip xmlns:r="http://schemas.openxmlformats.org/officeDocument/2006/relationships" r:embed="rId2"/>
        <a:stretch>
          <a:fillRect/>
        </a:stretch>
      </xdr:blipFill>
      <xdr:spPr>
        <a:xfrm>
          <a:off x="0" y="11620500"/>
          <a:ext cx="8869013" cy="11507806"/>
        </a:xfrm>
        <a:prstGeom prst="rect">
          <a:avLst/>
        </a:prstGeom>
      </xdr:spPr>
    </xdr:pic>
    <xdr:clientData/>
  </xdr:twoCellAnchor>
  <xdr:twoCellAnchor editAs="oneCell">
    <xdr:from>
      <xdr:col>0</xdr:col>
      <xdr:colOff>0</xdr:colOff>
      <xdr:row>122</xdr:row>
      <xdr:rowOff>0</xdr:rowOff>
    </xdr:from>
    <xdr:to>
      <xdr:col>0</xdr:col>
      <xdr:colOff>8858125</xdr:colOff>
      <xdr:row>182</xdr:row>
      <xdr:rowOff>30174</xdr:rowOff>
    </xdr:to>
    <xdr:pic>
      <xdr:nvPicPr>
        <xdr:cNvPr id="5" name="Picture 4">
          <a:extLst>
            <a:ext uri="{FF2B5EF4-FFF2-40B4-BE49-F238E27FC236}">
              <a16:creationId xmlns:a16="http://schemas.microsoft.com/office/drawing/2014/main" id="{8D542E11-05E4-4906-7BD1-981141821838}"/>
            </a:ext>
          </a:extLst>
        </xdr:cNvPr>
        <xdr:cNvPicPr>
          <a:picLocks noChangeAspect="1"/>
        </xdr:cNvPicPr>
      </xdr:nvPicPr>
      <xdr:blipFill>
        <a:blip xmlns:r="http://schemas.openxmlformats.org/officeDocument/2006/relationships" r:embed="rId3"/>
        <a:stretch>
          <a:fillRect/>
        </a:stretch>
      </xdr:blipFill>
      <xdr:spPr>
        <a:xfrm>
          <a:off x="0" y="23241000"/>
          <a:ext cx="8859486" cy="11460174"/>
        </a:xfrm>
        <a:prstGeom prst="rect">
          <a:avLst/>
        </a:prstGeom>
      </xdr:spPr>
    </xdr:pic>
    <xdr:clientData/>
  </xdr:twoCellAnchor>
  <xdr:twoCellAnchor editAs="oneCell">
    <xdr:from>
      <xdr:col>0</xdr:col>
      <xdr:colOff>0</xdr:colOff>
      <xdr:row>183</xdr:row>
      <xdr:rowOff>0</xdr:rowOff>
    </xdr:from>
    <xdr:to>
      <xdr:col>0</xdr:col>
      <xdr:colOff>8867652</xdr:colOff>
      <xdr:row>243</xdr:row>
      <xdr:rowOff>58753</xdr:rowOff>
    </xdr:to>
    <xdr:pic>
      <xdr:nvPicPr>
        <xdr:cNvPr id="6" name="Picture 5">
          <a:extLst>
            <a:ext uri="{FF2B5EF4-FFF2-40B4-BE49-F238E27FC236}">
              <a16:creationId xmlns:a16="http://schemas.microsoft.com/office/drawing/2014/main" id="{31921F61-EEA0-B507-1E11-9A4591360475}"/>
            </a:ext>
          </a:extLst>
        </xdr:cNvPr>
        <xdr:cNvPicPr>
          <a:picLocks noChangeAspect="1"/>
        </xdr:cNvPicPr>
      </xdr:nvPicPr>
      <xdr:blipFill>
        <a:blip xmlns:r="http://schemas.openxmlformats.org/officeDocument/2006/relationships" r:embed="rId4"/>
        <a:stretch>
          <a:fillRect/>
        </a:stretch>
      </xdr:blipFill>
      <xdr:spPr>
        <a:xfrm>
          <a:off x="0" y="34861500"/>
          <a:ext cx="8869013" cy="11488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0</xdr:colOff>
      <xdr:row>1</xdr:row>
      <xdr:rowOff>118564</xdr:rowOff>
    </xdr:to>
    <xdr:pic>
      <xdr:nvPicPr>
        <xdr:cNvPr id="2" name="Picture 1">
          <a:extLst>
            <a:ext uri="{FF2B5EF4-FFF2-40B4-BE49-F238E27FC236}">
              <a16:creationId xmlns:a16="http://schemas.microsoft.com/office/drawing/2014/main" id="{7C924A35-1866-435D-9235-D721B68E811F}"/>
            </a:ext>
          </a:extLst>
        </xdr:cNvPr>
        <xdr:cNvPicPr>
          <a:picLocks noChangeAspect="1"/>
        </xdr:cNvPicPr>
      </xdr:nvPicPr>
      <xdr:blipFill>
        <a:blip xmlns:r="http://schemas.openxmlformats.org/officeDocument/2006/relationships" r:embed="rId1"/>
        <a:stretch>
          <a:fillRect/>
        </a:stretch>
      </xdr:blipFill>
      <xdr:spPr>
        <a:xfrm>
          <a:off x="295275" y="250825"/>
          <a:ext cx="0" cy="488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171450</xdr:rowOff>
    </xdr:from>
    <xdr:to>
      <xdr:col>4</xdr:col>
      <xdr:colOff>0</xdr:colOff>
      <xdr:row>1</xdr:row>
      <xdr:rowOff>0</xdr:rowOff>
    </xdr:to>
    <xdr:pic>
      <xdr:nvPicPr>
        <xdr:cNvPr id="2" name="Picture 1" descr="cid:image001.png@01D046CB.03B8C310">
          <a:extLst>
            <a:ext uri="{FF2B5EF4-FFF2-40B4-BE49-F238E27FC236}">
              <a16:creationId xmlns:a16="http://schemas.microsoft.com/office/drawing/2014/main" id="{B5B208DB-F2AC-4241-8B21-EA6AAE271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94550" y="33655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21980</xdr:colOff>
      <xdr:row>4</xdr:row>
      <xdr:rowOff>65942</xdr:rowOff>
    </xdr:from>
    <xdr:to>
      <xdr:col>0</xdr:col>
      <xdr:colOff>8258788</xdr:colOff>
      <xdr:row>6</xdr:row>
      <xdr:rowOff>490903</xdr:rowOff>
    </xdr:to>
    <xdr:pic>
      <xdr:nvPicPr>
        <xdr:cNvPr id="7" name="Picture 6">
          <a:extLst>
            <a:ext uri="{FF2B5EF4-FFF2-40B4-BE49-F238E27FC236}">
              <a16:creationId xmlns:a16="http://schemas.microsoft.com/office/drawing/2014/main" id="{4BDFAC83-5597-7C67-9635-FC2D35954DA4}"/>
            </a:ext>
            <a:ext uri="{147F2762-F138-4A5C-976F-8EAC2B608ADB}">
              <a16:predDERef xmlns:a16="http://schemas.microsoft.com/office/drawing/2014/main" pred="{BA1392DA-2DD7-C2BA-C224-CE4F786276E1}"/>
            </a:ext>
          </a:extLst>
        </xdr:cNvPr>
        <xdr:cNvPicPr>
          <a:picLocks noChangeAspect="1"/>
        </xdr:cNvPicPr>
      </xdr:nvPicPr>
      <xdr:blipFill>
        <a:blip xmlns:r="http://schemas.openxmlformats.org/officeDocument/2006/relationships" r:embed="rId1"/>
        <a:stretch>
          <a:fillRect/>
        </a:stretch>
      </xdr:blipFill>
      <xdr:spPr>
        <a:xfrm>
          <a:off x="21980" y="11422673"/>
          <a:ext cx="8236808" cy="108218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171450</xdr:rowOff>
    </xdr:from>
    <xdr:to>
      <xdr:col>4</xdr:col>
      <xdr:colOff>0</xdr:colOff>
      <xdr:row>1</xdr:row>
      <xdr:rowOff>0</xdr:rowOff>
    </xdr:to>
    <xdr:pic>
      <xdr:nvPicPr>
        <xdr:cNvPr id="2" name="Picture 1" descr="cid:image001.png@01D046CB.03B8C310">
          <a:extLst>
            <a:ext uri="{FF2B5EF4-FFF2-40B4-BE49-F238E27FC236}">
              <a16:creationId xmlns:a16="http://schemas.microsoft.com/office/drawing/2014/main" id="{7AEC5D5F-3411-4866-95EE-8F1C9A8E7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7675" y="17145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0</xdr:row>
      <xdr:rowOff>171450</xdr:rowOff>
    </xdr:from>
    <xdr:to>
      <xdr:col>4</xdr:col>
      <xdr:colOff>0</xdr:colOff>
      <xdr:row>1</xdr:row>
      <xdr:rowOff>0</xdr:rowOff>
    </xdr:to>
    <xdr:pic>
      <xdr:nvPicPr>
        <xdr:cNvPr id="3" name="Picture 2" descr="cid:image001.png@01D046CB.03B8C310">
          <a:extLst>
            <a:ext uri="{FF2B5EF4-FFF2-40B4-BE49-F238E27FC236}">
              <a16:creationId xmlns:a16="http://schemas.microsoft.com/office/drawing/2014/main" id="{F35EA250-8B0D-4FB2-99D8-28E885F71B51}"/>
            </a:ext>
            <a:ext uri="{147F2762-F138-4A5C-976F-8EAC2B608ADB}">
              <a16:predDERef xmlns:a16="http://schemas.microsoft.com/office/drawing/2014/main" pred="{7AEC5D5F-3411-4866-95EE-8F1C9A8E7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7675" y="17145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171450</xdr:rowOff>
    </xdr:from>
    <xdr:to>
      <xdr:col>4</xdr:col>
      <xdr:colOff>0</xdr:colOff>
      <xdr:row>1</xdr:row>
      <xdr:rowOff>0</xdr:rowOff>
    </xdr:to>
    <xdr:pic>
      <xdr:nvPicPr>
        <xdr:cNvPr id="2" name="Picture 1" descr="cid:image001.png@01D046CB.03B8C310">
          <a:extLst>
            <a:ext uri="{FF2B5EF4-FFF2-40B4-BE49-F238E27FC236}">
              <a16:creationId xmlns:a16="http://schemas.microsoft.com/office/drawing/2014/main" id="{67D76644-6F24-4434-AD0F-6E71CAC12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17145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0</xdr:row>
      <xdr:rowOff>171450</xdr:rowOff>
    </xdr:from>
    <xdr:to>
      <xdr:col>4</xdr:col>
      <xdr:colOff>0</xdr:colOff>
      <xdr:row>1</xdr:row>
      <xdr:rowOff>0</xdr:rowOff>
    </xdr:to>
    <xdr:pic>
      <xdr:nvPicPr>
        <xdr:cNvPr id="3" name="Picture 2" descr="cid:image001.png@01D046CB.03B8C310">
          <a:extLst>
            <a:ext uri="{FF2B5EF4-FFF2-40B4-BE49-F238E27FC236}">
              <a16:creationId xmlns:a16="http://schemas.microsoft.com/office/drawing/2014/main" id="{4F9C0368-D015-4CFE-A8AB-205D0A158ED4}"/>
            </a:ext>
            <a:ext uri="{147F2762-F138-4A5C-976F-8EAC2B608ADB}">
              <a16:predDERef xmlns:a16="http://schemas.microsoft.com/office/drawing/2014/main" pred="{67D76644-6F24-4434-AD0F-6E71CAC12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171450"/>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tc-grantsupport@cspire.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00B4C-7278-405A-8D94-90089D63744E}">
  <sheetPr>
    <tabColor theme="7" tint="0.59999389629810485"/>
    <pageSetUpPr fitToPage="1"/>
  </sheetPr>
  <dimension ref="A1:K86"/>
  <sheetViews>
    <sheetView showGridLines="0" tabSelected="1" zoomScaleNormal="100" workbookViewId="0">
      <pane ySplit="2" topLeftCell="A3" activePane="bottomLeft" state="frozen"/>
      <selection pane="bottomLeft" sqref="A1:E2"/>
    </sheetView>
  </sheetViews>
  <sheetFormatPr defaultColWidth="0" defaultRowHeight="15" x14ac:dyDescent="0.25"/>
  <cols>
    <col min="1" max="2" width="15.28515625" customWidth="1"/>
    <col min="3" max="3" width="12.5703125" customWidth="1"/>
    <col min="4" max="4" width="109.42578125" customWidth="1"/>
    <col min="5" max="5" width="62.42578125" customWidth="1"/>
    <col min="6" max="6" width="19.5703125" customWidth="1"/>
    <col min="7" max="7" width="13.7109375" customWidth="1"/>
    <col min="8" max="8" width="7.85546875" hidden="1" customWidth="1"/>
    <col min="9" max="10" width="0" hidden="1" customWidth="1"/>
    <col min="11" max="16384" width="8.7109375" hidden="1"/>
  </cols>
  <sheetData>
    <row r="1" spans="1:11" ht="33.75" customHeight="1" x14ac:dyDescent="0.25">
      <c r="A1" s="201" t="s">
        <v>638</v>
      </c>
      <c r="B1" s="201"/>
      <c r="C1" s="201"/>
      <c r="D1" s="201"/>
      <c r="E1" s="201"/>
      <c r="F1" s="48"/>
      <c r="G1" s="48"/>
      <c r="H1" s="28"/>
      <c r="I1" s="28"/>
      <c r="J1" s="28"/>
      <c r="K1" s="29"/>
    </row>
    <row r="2" spans="1:11" ht="42" customHeight="1" x14ac:dyDescent="0.25">
      <c r="A2" s="201"/>
      <c r="B2" s="201"/>
      <c r="C2" s="201"/>
      <c r="D2" s="201"/>
      <c r="E2" s="201"/>
      <c r="F2" s="49"/>
      <c r="G2" s="49"/>
      <c r="H2" s="30"/>
      <c r="I2" s="30"/>
      <c r="J2" s="30"/>
      <c r="K2" s="31"/>
    </row>
    <row r="3" spans="1:11" ht="10.5" customHeight="1" x14ac:dyDescent="0.25">
      <c r="A3" s="27"/>
      <c r="B3" s="27"/>
      <c r="C3" s="27"/>
      <c r="D3" s="27"/>
      <c r="E3" s="27"/>
      <c r="F3" s="27"/>
      <c r="G3" s="27"/>
      <c r="H3" s="27"/>
      <c r="I3" s="27"/>
      <c r="J3" s="27"/>
      <c r="K3" s="27"/>
    </row>
    <row r="4" spans="1:11" ht="15.75" x14ac:dyDescent="0.25">
      <c r="A4" s="202" t="s">
        <v>0</v>
      </c>
      <c r="B4" s="202"/>
      <c r="C4" s="202"/>
      <c r="D4" s="202"/>
      <c r="E4" s="202"/>
      <c r="F4" s="50"/>
    </row>
    <row r="5" spans="1:11" ht="10.5" customHeight="1" x14ac:dyDescent="0.25">
      <c r="A5" s="9"/>
      <c r="B5" s="9"/>
      <c r="C5" s="9"/>
      <c r="D5" s="9"/>
      <c r="E5" s="9"/>
      <c r="F5" s="51"/>
    </row>
    <row r="6" spans="1:11" ht="48.75" customHeight="1" x14ac:dyDescent="0.25">
      <c r="A6" s="204" t="s">
        <v>1</v>
      </c>
      <c r="B6" s="204"/>
      <c r="C6" s="204"/>
      <c r="D6" s="204"/>
      <c r="E6" s="204"/>
      <c r="F6" s="93"/>
      <c r="G6" s="52"/>
    </row>
    <row r="7" spans="1:11" ht="10.5" customHeight="1" x14ac:dyDescent="0.25">
      <c r="A7" s="10"/>
      <c r="B7" s="10"/>
      <c r="C7" s="10"/>
      <c r="D7" s="10"/>
      <c r="E7" s="10"/>
      <c r="F7" s="52"/>
      <c r="G7" s="52"/>
    </row>
    <row r="8" spans="1:11" ht="297.75" customHeight="1" x14ac:dyDescent="0.25">
      <c r="A8" s="60" t="s">
        <v>2</v>
      </c>
      <c r="B8" s="205" t="s">
        <v>227</v>
      </c>
      <c r="C8" s="205"/>
      <c r="D8" s="205"/>
      <c r="E8" s="205"/>
      <c r="F8" s="52"/>
      <c r="G8" s="52"/>
    </row>
    <row r="9" spans="1:11" ht="10.5" customHeight="1" x14ac:dyDescent="0.25">
      <c r="A9" s="10"/>
      <c r="B9" s="10"/>
      <c r="C9" s="10"/>
      <c r="D9" s="10"/>
      <c r="E9" s="10"/>
      <c r="F9" s="52"/>
      <c r="G9" s="52"/>
    </row>
    <row r="10" spans="1:11" ht="22.5" customHeight="1" x14ac:dyDescent="0.25">
      <c r="A10" s="203" t="s">
        <v>3</v>
      </c>
      <c r="B10" s="203"/>
      <c r="C10" s="203"/>
      <c r="D10" s="203"/>
      <c r="E10" s="203"/>
      <c r="F10" s="69"/>
      <c r="G10" s="53"/>
    </row>
    <row r="11" spans="1:11" ht="22.5" customHeight="1" x14ac:dyDescent="0.25">
      <c r="A11" s="200" t="s">
        <v>4</v>
      </c>
      <c r="B11" s="200"/>
      <c r="C11" s="200" t="s">
        <v>5</v>
      </c>
      <c r="D11" s="200"/>
      <c r="E11" s="3" t="s">
        <v>6</v>
      </c>
      <c r="F11" s="54"/>
      <c r="G11" s="54"/>
    </row>
    <row r="12" spans="1:11" ht="21" customHeight="1" x14ac:dyDescent="0.25">
      <c r="A12" s="193" t="s">
        <v>7</v>
      </c>
      <c r="B12" s="193"/>
      <c r="C12" s="197" t="s">
        <v>8</v>
      </c>
      <c r="D12" s="197"/>
      <c r="E12" s="101" t="s">
        <v>9</v>
      </c>
      <c r="F12" s="54"/>
      <c r="G12" s="54"/>
    </row>
    <row r="13" spans="1:11" ht="21" customHeight="1" x14ac:dyDescent="0.25">
      <c r="A13" s="193" t="s">
        <v>616</v>
      </c>
      <c r="B13" s="193"/>
      <c r="C13" s="194" t="s">
        <v>626</v>
      </c>
      <c r="D13" s="194"/>
      <c r="E13" s="177" t="s">
        <v>11</v>
      </c>
      <c r="F13" s="54"/>
      <c r="G13" s="54"/>
    </row>
    <row r="14" spans="1:11" ht="21" customHeight="1" x14ac:dyDescent="0.25">
      <c r="A14" s="193" t="s">
        <v>617</v>
      </c>
      <c r="B14" s="193"/>
      <c r="C14" s="194" t="s">
        <v>589</v>
      </c>
      <c r="D14" s="194"/>
      <c r="E14" s="177" t="s">
        <v>11</v>
      </c>
      <c r="F14" s="54"/>
      <c r="G14" s="54"/>
    </row>
    <row r="15" spans="1:11" ht="21" customHeight="1" x14ac:dyDescent="0.25">
      <c r="A15" s="193" t="s">
        <v>618</v>
      </c>
      <c r="B15" s="193"/>
      <c r="C15" s="194" t="s">
        <v>590</v>
      </c>
      <c r="D15" s="194"/>
      <c r="E15" s="177" t="s">
        <v>11</v>
      </c>
      <c r="F15" s="54"/>
      <c r="G15" s="54"/>
    </row>
    <row r="16" spans="1:11" ht="21" customHeight="1" x14ac:dyDescent="0.25">
      <c r="A16" s="193" t="s">
        <v>619</v>
      </c>
      <c r="B16" s="193"/>
      <c r="C16" s="197" t="s">
        <v>10</v>
      </c>
      <c r="D16" s="197"/>
      <c r="E16" s="99" t="s">
        <v>11</v>
      </c>
      <c r="F16" s="54"/>
      <c r="G16" s="54"/>
    </row>
    <row r="17" spans="1:7" ht="21" customHeight="1" x14ac:dyDescent="0.25">
      <c r="A17" s="193" t="s">
        <v>620</v>
      </c>
      <c r="B17" s="193"/>
      <c r="C17" s="194" t="s">
        <v>12</v>
      </c>
      <c r="D17" s="194"/>
      <c r="E17" s="99" t="s">
        <v>11</v>
      </c>
      <c r="F17" s="54"/>
      <c r="G17" s="54"/>
    </row>
    <row r="18" spans="1:7" ht="21" customHeight="1" x14ac:dyDescent="0.25">
      <c r="A18" s="193" t="s">
        <v>621</v>
      </c>
      <c r="B18" s="193"/>
      <c r="C18" s="194" t="s">
        <v>12</v>
      </c>
      <c r="D18" s="194"/>
      <c r="E18" s="99" t="s">
        <v>11</v>
      </c>
      <c r="F18" s="54"/>
      <c r="G18" s="54"/>
    </row>
    <row r="19" spans="1:7" ht="21" customHeight="1" x14ac:dyDescent="0.25">
      <c r="A19" s="193" t="s">
        <v>622</v>
      </c>
      <c r="B19" s="193"/>
      <c r="C19" s="194" t="s">
        <v>13</v>
      </c>
      <c r="D19" s="194"/>
      <c r="E19" s="99" t="s">
        <v>11</v>
      </c>
      <c r="F19" s="54"/>
      <c r="G19" s="54"/>
    </row>
    <row r="20" spans="1:7" ht="31.5" customHeight="1" x14ac:dyDescent="0.25">
      <c r="A20" s="193" t="s">
        <v>623</v>
      </c>
      <c r="B20" s="193"/>
      <c r="C20" s="209" t="s">
        <v>14</v>
      </c>
      <c r="D20" s="210"/>
      <c r="E20" s="99" t="s">
        <v>11</v>
      </c>
      <c r="F20" s="54"/>
      <c r="G20" s="54"/>
    </row>
    <row r="21" spans="1:7" ht="21" customHeight="1" x14ac:dyDescent="0.25">
      <c r="A21" s="193" t="s">
        <v>624</v>
      </c>
      <c r="B21" s="193"/>
      <c r="C21" s="197" t="s">
        <v>15</v>
      </c>
      <c r="D21" s="197"/>
      <c r="E21" s="100" t="s">
        <v>9</v>
      </c>
      <c r="F21" s="54"/>
      <c r="G21" s="54"/>
    </row>
    <row r="22" spans="1:7" ht="21" customHeight="1" x14ac:dyDescent="0.25">
      <c r="A22" s="193" t="s">
        <v>625</v>
      </c>
      <c r="B22" s="193"/>
      <c r="C22" s="197" t="s">
        <v>16</v>
      </c>
      <c r="D22" s="197"/>
      <c r="E22" s="99" t="s">
        <v>11</v>
      </c>
      <c r="F22" s="54"/>
      <c r="G22" s="54"/>
    </row>
    <row r="23" spans="1:7" ht="10.5" customHeight="1" x14ac:dyDescent="0.25">
      <c r="A23" s="4"/>
      <c r="B23" s="4"/>
      <c r="C23" s="11"/>
      <c r="D23" s="11"/>
      <c r="E23" s="11"/>
      <c r="F23" s="54"/>
      <c r="G23" s="54"/>
    </row>
    <row r="24" spans="1:7" ht="22.5" customHeight="1" x14ac:dyDescent="0.25">
      <c r="A24" s="5" t="s">
        <v>17</v>
      </c>
      <c r="B24" s="6"/>
      <c r="C24" s="11"/>
      <c r="D24" s="11"/>
      <c r="E24" s="11"/>
      <c r="F24" s="54"/>
      <c r="G24" s="54"/>
    </row>
    <row r="25" spans="1:7" ht="22.5" customHeight="1" x14ac:dyDescent="0.25">
      <c r="A25" s="208" t="s">
        <v>18</v>
      </c>
      <c r="B25" s="208"/>
      <c r="C25" s="208"/>
      <c r="D25" s="208"/>
      <c r="E25" s="3" t="s">
        <v>19</v>
      </c>
      <c r="F25" s="145"/>
      <c r="G25" s="54"/>
    </row>
    <row r="26" spans="1:7" ht="22.5" customHeight="1" x14ac:dyDescent="0.25">
      <c r="A26" s="196" t="s">
        <v>236</v>
      </c>
      <c r="B26" s="195"/>
      <c r="C26" s="195"/>
      <c r="D26" s="195"/>
      <c r="E26" s="152" t="s">
        <v>647</v>
      </c>
      <c r="F26" s="146"/>
      <c r="G26" s="54"/>
    </row>
    <row r="27" spans="1:7" ht="22.5" customHeight="1" x14ac:dyDescent="0.25">
      <c r="A27" s="198" t="s">
        <v>237</v>
      </c>
      <c r="B27" s="199"/>
      <c r="C27" s="199"/>
      <c r="D27" s="199"/>
      <c r="E27" s="152" t="s">
        <v>647</v>
      </c>
      <c r="G27" s="54"/>
    </row>
    <row r="28" spans="1:7" ht="22.5" customHeight="1" x14ac:dyDescent="0.25">
      <c r="A28" s="195" t="s">
        <v>20</v>
      </c>
      <c r="B28" s="195"/>
      <c r="C28" s="195"/>
      <c r="D28" s="195"/>
      <c r="E28" s="153">
        <v>45692</v>
      </c>
      <c r="F28" s="145"/>
      <c r="G28" s="54"/>
    </row>
    <row r="29" spans="1:7" ht="22.5" customHeight="1" x14ac:dyDescent="0.25">
      <c r="A29" s="198" t="s">
        <v>226</v>
      </c>
      <c r="B29" s="199"/>
      <c r="C29" s="199"/>
      <c r="D29" s="199"/>
      <c r="E29" s="153">
        <f>+E28+17</f>
        <v>45709</v>
      </c>
      <c r="F29" s="145"/>
      <c r="G29" s="54"/>
    </row>
    <row r="30" spans="1:7" ht="22.5" customHeight="1" x14ac:dyDescent="0.25">
      <c r="A30" s="196" t="s">
        <v>21</v>
      </c>
      <c r="B30" s="195"/>
      <c r="C30" s="195"/>
      <c r="D30" s="195"/>
      <c r="E30" s="153">
        <f>+E29+4</f>
        <v>45713</v>
      </c>
      <c r="F30" s="145"/>
      <c r="G30" s="54"/>
    </row>
    <row r="31" spans="1:7" ht="22.5" customHeight="1" x14ac:dyDescent="0.25">
      <c r="A31" s="196" t="s">
        <v>22</v>
      </c>
      <c r="B31" s="195"/>
      <c r="C31" s="195"/>
      <c r="D31" s="195"/>
      <c r="E31" s="153">
        <f>+E28+31</f>
        <v>45723</v>
      </c>
      <c r="F31" s="54"/>
    </row>
    <row r="32" spans="1:7" ht="22.5" customHeight="1" x14ac:dyDescent="0.25">
      <c r="A32" s="195" t="s">
        <v>23</v>
      </c>
      <c r="B32" s="195"/>
      <c r="C32" s="195"/>
      <c r="D32" s="195"/>
      <c r="E32" s="153">
        <f>+E31+14</f>
        <v>45737</v>
      </c>
      <c r="F32" s="145"/>
      <c r="G32" s="54"/>
    </row>
    <row r="33" spans="1:7" ht="22.5" customHeight="1" x14ac:dyDescent="0.25">
      <c r="A33" s="196" t="s">
        <v>169</v>
      </c>
      <c r="B33" s="195"/>
      <c r="C33" s="195"/>
      <c r="D33" s="195"/>
      <c r="E33" s="153">
        <f>+E32+10</f>
        <v>45747</v>
      </c>
      <c r="F33" s="145"/>
      <c r="G33" s="54"/>
    </row>
    <row r="34" spans="1:7" ht="10.5" customHeight="1" x14ac:dyDescent="0.25">
      <c r="A34" s="4"/>
      <c r="B34" s="4"/>
      <c r="C34" s="11"/>
      <c r="D34" s="11"/>
      <c r="E34" s="11"/>
      <c r="F34" s="54"/>
      <c r="G34" s="54"/>
    </row>
    <row r="35" spans="1:7" s="7" customFormat="1" ht="65.25" customHeight="1" x14ac:dyDescent="0.25">
      <c r="A35" s="191" t="s">
        <v>238</v>
      </c>
      <c r="B35" s="191"/>
      <c r="C35" s="191"/>
      <c r="D35" s="191"/>
      <c r="E35" s="191"/>
      <c r="F35"/>
      <c r="G35" s="147"/>
    </row>
    <row r="36" spans="1:7" s="7" customFormat="1" ht="10.5" customHeight="1" x14ac:dyDescent="0.25">
      <c r="A36" s="44"/>
      <c r="B36" s="44"/>
      <c r="C36" s="44"/>
      <c r="D36" s="44"/>
      <c r="E36" s="44"/>
      <c r="F36"/>
      <c r="G36" s="55"/>
    </row>
    <row r="37" spans="1:7" s="7" customFormat="1" ht="63.75" customHeight="1" x14ac:dyDescent="0.25">
      <c r="A37" s="184" t="s">
        <v>24</v>
      </c>
      <c r="B37" s="184"/>
      <c r="C37" s="186" t="s">
        <v>25</v>
      </c>
      <c r="D37" s="186"/>
      <c r="E37" s="186"/>
      <c r="F37"/>
      <c r="G37" s="55"/>
    </row>
    <row r="38" spans="1:7" s="7" customFormat="1" ht="10.5" customHeight="1" x14ac:dyDescent="0.25">
      <c r="A38" s="59"/>
      <c r="B38" s="59"/>
      <c r="C38" s="59"/>
      <c r="D38" s="59"/>
      <c r="E38" s="59"/>
      <c r="F38"/>
      <c r="G38" s="55"/>
    </row>
    <row r="39" spans="1:7" s="7" customFormat="1" ht="35.25" customHeight="1" x14ac:dyDescent="0.25">
      <c r="A39" s="184" t="s">
        <v>26</v>
      </c>
      <c r="B39" s="184"/>
      <c r="C39" s="186" t="s">
        <v>27</v>
      </c>
      <c r="D39" s="186"/>
      <c r="E39" s="186"/>
      <c r="F39"/>
      <c r="G39" s="55"/>
    </row>
    <row r="40" spans="1:7" s="8" customFormat="1" ht="10.5" customHeight="1" x14ac:dyDescent="0.25">
      <c r="A40" s="190"/>
      <c r="B40" s="190"/>
      <c r="C40" s="190"/>
      <c r="D40" s="190"/>
      <c r="E40" s="190"/>
      <c r="F40" s="56"/>
      <c r="G40" s="56"/>
    </row>
    <row r="41" spans="1:7" s="8" customFormat="1" ht="83.25" customHeight="1" x14ac:dyDescent="0.25">
      <c r="A41" s="184" t="s">
        <v>28</v>
      </c>
      <c r="B41" s="184"/>
      <c r="C41" s="186" t="s">
        <v>29</v>
      </c>
      <c r="D41" s="186"/>
      <c r="E41" s="186"/>
    </row>
    <row r="42" spans="1:7" s="8" customFormat="1" ht="10.5" customHeight="1" x14ac:dyDescent="0.25">
      <c r="A42" s="190"/>
      <c r="B42" s="190"/>
      <c r="C42" s="190"/>
      <c r="D42" s="190"/>
      <c r="E42" s="190"/>
      <c r="F42" s="56"/>
      <c r="G42" s="56"/>
    </row>
    <row r="43" spans="1:7" s="8" customFormat="1" ht="34.5" customHeight="1" x14ac:dyDescent="0.25">
      <c r="A43" s="184" t="s">
        <v>30</v>
      </c>
      <c r="B43" s="184"/>
      <c r="C43" s="192" t="s">
        <v>31</v>
      </c>
      <c r="D43" s="192"/>
      <c r="E43" s="192"/>
    </row>
    <row r="44" spans="1:7" s="8" customFormat="1" ht="10.5" customHeight="1" x14ac:dyDescent="0.25">
      <c r="A44" s="190"/>
      <c r="B44" s="190"/>
      <c r="C44" s="190"/>
      <c r="D44" s="190"/>
      <c r="E44" s="190"/>
      <c r="F44" s="56"/>
      <c r="G44" s="56"/>
    </row>
    <row r="45" spans="1:7" s="8" customFormat="1" ht="48.75" customHeight="1" x14ac:dyDescent="0.25">
      <c r="A45" s="189" t="s">
        <v>32</v>
      </c>
      <c r="B45" s="189"/>
      <c r="C45" s="187" t="s">
        <v>170</v>
      </c>
      <c r="D45" s="188"/>
      <c r="E45" s="188"/>
    </row>
    <row r="46" spans="1:7" s="8" customFormat="1" ht="10.5" customHeight="1" x14ac:dyDescent="0.25">
      <c r="A46" s="190"/>
      <c r="B46" s="190"/>
      <c r="C46" s="190"/>
      <c r="D46" s="190"/>
      <c r="E46" s="190"/>
      <c r="F46" s="56"/>
      <c r="G46" s="56"/>
    </row>
    <row r="47" spans="1:7" s="8" customFormat="1" ht="34.5" customHeight="1" x14ac:dyDescent="0.25">
      <c r="A47" s="184" t="s">
        <v>33</v>
      </c>
      <c r="B47" s="184"/>
      <c r="C47" s="186" t="s">
        <v>34</v>
      </c>
      <c r="D47" s="186"/>
      <c r="E47" s="186"/>
    </row>
    <row r="48" spans="1:7" s="8" customFormat="1" ht="10.5" customHeight="1" x14ac:dyDescent="0.25">
      <c r="A48" s="190"/>
      <c r="B48" s="190"/>
      <c r="C48" s="190"/>
      <c r="D48" s="190"/>
      <c r="E48" s="190"/>
      <c r="F48" s="56"/>
      <c r="G48" s="56"/>
    </row>
    <row r="49" spans="1:11" s="8" customFormat="1" ht="33" customHeight="1" x14ac:dyDescent="0.25">
      <c r="A49" s="189" t="s">
        <v>35</v>
      </c>
      <c r="B49" s="189"/>
      <c r="C49" s="219" t="s">
        <v>36</v>
      </c>
      <c r="D49" s="219"/>
      <c r="E49" s="219"/>
    </row>
    <row r="50" spans="1:11" s="8" customFormat="1" ht="10.5" customHeight="1" x14ac:dyDescent="0.25">
      <c r="A50" s="190"/>
      <c r="B50" s="190"/>
      <c r="C50" s="190"/>
      <c r="D50" s="190"/>
      <c r="E50" s="190"/>
      <c r="F50" s="56"/>
      <c r="G50" s="56"/>
    </row>
    <row r="51" spans="1:11" s="8" customFormat="1" ht="32.450000000000003" customHeight="1" x14ac:dyDescent="0.25">
      <c r="A51" s="211" t="s">
        <v>163</v>
      </c>
      <c r="B51" s="184"/>
      <c r="C51" s="212" t="s">
        <v>658</v>
      </c>
      <c r="D51" s="213"/>
      <c r="E51" s="213"/>
    </row>
    <row r="52" spans="1:11" s="8" customFormat="1" ht="10.5" customHeight="1" x14ac:dyDescent="0.25">
      <c r="A52" s="220"/>
      <c r="B52" s="221"/>
      <c r="C52" s="221"/>
      <c r="D52" s="221"/>
      <c r="E52" s="221"/>
    </row>
    <row r="53" spans="1:11" ht="175.5" customHeight="1" x14ac:dyDescent="0.25">
      <c r="A53" s="184" t="s">
        <v>37</v>
      </c>
      <c r="B53" s="184"/>
      <c r="C53" s="185" t="s">
        <v>164</v>
      </c>
      <c r="D53" s="186"/>
      <c r="E53" s="186"/>
      <c r="F53" s="43"/>
      <c r="G53" s="43"/>
      <c r="H53" s="42"/>
      <c r="I53" s="42"/>
      <c r="J53" s="42"/>
      <c r="K53" s="42"/>
    </row>
    <row r="54" spans="1:11" ht="10.5" customHeight="1" x14ac:dyDescent="0.25">
      <c r="A54" s="102"/>
      <c r="B54" s="102"/>
      <c r="C54" s="102"/>
      <c r="D54" s="102"/>
      <c r="E54" s="102"/>
    </row>
    <row r="55" spans="1:11" ht="33.75" customHeight="1" x14ac:dyDescent="0.25">
      <c r="A55" s="184" t="s">
        <v>38</v>
      </c>
      <c r="B55" s="184"/>
      <c r="C55" s="185" t="s">
        <v>631</v>
      </c>
      <c r="D55" s="186"/>
      <c r="E55" s="186"/>
      <c r="F55" s="43"/>
      <c r="G55" s="43"/>
      <c r="H55" s="42"/>
      <c r="I55" s="42"/>
      <c r="J55" s="42"/>
      <c r="K55" s="42"/>
    </row>
    <row r="56" spans="1:11" ht="10.5" customHeight="1" x14ac:dyDescent="0.25">
      <c r="A56" s="102"/>
      <c r="B56" s="102"/>
      <c r="C56" s="102"/>
      <c r="D56" s="102"/>
      <c r="E56" s="102"/>
    </row>
    <row r="57" spans="1:11" ht="94.5" customHeight="1" x14ac:dyDescent="0.25">
      <c r="A57" s="184" t="s">
        <v>39</v>
      </c>
      <c r="B57" s="184"/>
      <c r="C57" s="186" t="s">
        <v>40</v>
      </c>
      <c r="D57" s="186"/>
      <c r="E57" s="186"/>
      <c r="F57" s="57"/>
      <c r="G57" s="57"/>
      <c r="H57" s="41"/>
      <c r="I57" s="41"/>
      <c r="J57" s="41"/>
      <c r="K57" s="41"/>
    </row>
    <row r="58" spans="1:11" ht="10.5" customHeight="1" x14ac:dyDescent="0.25">
      <c r="A58" s="102"/>
      <c r="B58" s="102"/>
      <c r="C58" s="102"/>
      <c r="D58" s="102"/>
      <c r="E58" s="102"/>
    </row>
    <row r="59" spans="1:11" ht="294.75" customHeight="1" x14ac:dyDescent="0.25">
      <c r="A59" s="184" t="s">
        <v>41</v>
      </c>
      <c r="B59" s="184"/>
      <c r="C59" s="185" t="s">
        <v>218</v>
      </c>
      <c r="D59" s="186"/>
      <c r="E59" s="186"/>
      <c r="F59" s="43"/>
      <c r="G59" s="43"/>
      <c r="H59" s="43"/>
      <c r="I59" s="43"/>
      <c r="J59" s="42"/>
      <c r="K59" s="42"/>
    </row>
    <row r="60" spans="1:11" ht="10.5" customHeight="1" x14ac:dyDescent="0.25">
      <c r="A60" s="102"/>
      <c r="B60" s="102"/>
      <c r="C60" s="102"/>
      <c r="D60" s="102"/>
      <c r="E60" s="102"/>
    </row>
    <row r="61" spans="1:11" ht="141" customHeight="1" x14ac:dyDescent="0.25">
      <c r="A61" s="184" t="s">
        <v>42</v>
      </c>
      <c r="B61" s="184"/>
      <c r="C61" s="217" t="s">
        <v>217</v>
      </c>
      <c r="D61" s="186"/>
      <c r="E61" s="186"/>
      <c r="F61" s="43"/>
      <c r="G61" s="43"/>
      <c r="H61" s="43"/>
      <c r="I61" s="42"/>
      <c r="J61" s="42"/>
      <c r="K61" s="42"/>
    </row>
    <row r="62" spans="1:11" ht="10.5" customHeight="1" x14ac:dyDescent="0.25">
      <c r="A62" s="214"/>
      <c r="B62" s="215"/>
      <c r="C62" s="215"/>
      <c r="D62" s="215"/>
      <c r="E62" s="216"/>
    </row>
    <row r="63" spans="1:11" ht="63.75" customHeight="1" x14ac:dyDescent="0.25">
      <c r="A63" s="211" t="s">
        <v>166</v>
      </c>
      <c r="B63" s="184"/>
      <c r="C63" s="185" t="s">
        <v>165</v>
      </c>
      <c r="D63" s="186"/>
      <c r="E63" s="186"/>
      <c r="F63" s="43"/>
      <c r="G63" s="43"/>
      <c r="H63" s="42"/>
      <c r="I63" s="42"/>
      <c r="J63" s="42"/>
      <c r="K63" s="42"/>
    </row>
    <row r="64" spans="1:11" ht="10.5" customHeight="1" x14ac:dyDescent="0.25">
      <c r="A64" s="214"/>
      <c r="B64" s="215"/>
      <c r="C64" s="215"/>
      <c r="D64" s="215"/>
      <c r="E64" s="216"/>
    </row>
    <row r="65" spans="1:11" ht="19.5" customHeight="1" x14ac:dyDescent="0.25">
      <c r="A65" s="184" t="s">
        <v>43</v>
      </c>
      <c r="B65" s="184"/>
      <c r="C65" s="186" t="s">
        <v>44</v>
      </c>
      <c r="D65" s="186"/>
      <c r="E65" s="186"/>
      <c r="F65" s="43"/>
      <c r="G65" s="43"/>
      <c r="H65" s="42"/>
      <c r="I65" s="42"/>
      <c r="J65" s="42"/>
      <c r="K65" s="42"/>
    </row>
    <row r="66" spans="1:11" ht="10.5" customHeight="1" x14ac:dyDescent="0.25">
      <c r="A66" s="214"/>
      <c r="B66" s="215"/>
      <c r="C66" s="215"/>
      <c r="D66" s="215"/>
      <c r="E66" s="216"/>
    </row>
    <row r="67" spans="1:11" s="1" customFormat="1" ht="94.5" customHeight="1" x14ac:dyDescent="0.25">
      <c r="A67" s="184" t="s">
        <v>45</v>
      </c>
      <c r="B67" s="184"/>
      <c r="C67" s="186" t="s">
        <v>46</v>
      </c>
      <c r="D67" s="186"/>
      <c r="E67" s="186"/>
      <c r="F67" s="43"/>
      <c r="G67" s="43"/>
      <c r="H67" s="42"/>
      <c r="I67" s="42"/>
      <c r="J67" s="42"/>
      <c r="K67" s="42"/>
    </row>
    <row r="68" spans="1:11" ht="10.5" customHeight="1" x14ac:dyDescent="0.25">
      <c r="A68" s="214"/>
      <c r="B68" s="215"/>
      <c r="C68" s="215"/>
      <c r="D68" s="215"/>
      <c r="E68" s="216"/>
    </row>
    <row r="69" spans="1:11" ht="78.75" customHeight="1" x14ac:dyDescent="0.25">
      <c r="A69" s="184" t="s">
        <v>47</v>
      </c>
      <c r="B69" s="184"/>
      <c r="C69" s="206" t="s">
        <v>167</v>
      </c>
      <c r="D69" s="207"/>
      <c r="E69" s="207"/>
      <c r="F69" s="43"/>
      <c r="G69" s="43"/>
      <c r="H69" s="42"/>
      <c r="I69" s="42"/>
      <c r="J69" s="42"/>
      <c r="K69" s="42"/>
    </row>
    <row r="70" spans="1:11" ht="10.5" customHeight="1" x14ac:dyDescent="0.25">
      <c r="A70" s="102"/>
      <c r="B70" s="102"/>
      <c r="C70" s="102"/>
      <c r="D70" s="102"/>
      <c r="E70" s="102"/>
    </row>
    <row r="71" spans="1:11" ht="32.25" customHeight="1" x14ac:dyDescent="0.25">
      <c r="A71" s="218" t="s">
        <v>48</v>
      </c>
      <c r="B71" s="184"/>
      <c r="C71" s="185" t="s">
        <v>168</v>
      </c>
      <c r="D71" s="186"/>
      <c r="E71" s="186"/>
      <c r="F71" s="43"/>
      <c r="G71" s="43"/>
      <c r="H71" s="42"/>
      <c r="I71" s="42"/>
      <c r="J71" s="42"/>
      <c r="K71" s="42"/>
    </row>
    <row r="72" spans="1:11" ht="10.5" customHeight="1" x14ac:dyDescent="0.25">
      <c r="A72" s="214"/>
      <c r="B72" s="215"/>
      <c r="C72" s="215"/>
      <c r="D72" s="215"/>
      <c r="E72" s="216"/>
    </row>
    <row r="73" spans="1:11" x14ac:dyDescent="0.25">
      <c r="A73" s="102"/>
      <c r="B73" s="102"/>
      <c r="C73" s="102"/>
      <c r="D73" s="102"/>
      <c r="E73" s="102"/>
    </row>
    <row r="74" spans="1:11" x14ac:dyDescent="0.25">
      <c r="A74" s="102"/>
      <c r="B74" s="102"/>
      <c r="C74" s="102"/>
      <c r="D74" s="102"/>
      <c r="E74" s="102"/>
    </row>
    <row r="75" spans="1:11" x14ac:dyDescent="0.25">
      <c r="A75" s="102"/>
      <c r="B75" s="102"/>
      <c r="C75" s="102"/>
      <c r="D75" s="102"/>
      <c r="E75" s="102"/>
    </row>
    <row r="76" spans="1:11" x14ac:dyDescent="0.25">
      <c r="A76" s="102"/>
      <c r="B76" s="102"/>
      <c r="C76" s="102"/>
      <c r="D76" s="102"/>
      <c r="E76" s="102"/>
    </row>
    <row r="77" spans="1:11" x14ac:dyDescent="0.25">
      <c r="A77" s="102"/>
      <c r="B77" s="102"/>
      <c r="C77" s="102"/>
      <c r="D77" s="102"/>
      <c r="E77" s="102"/>
    </row>
    <row r="78" spans="1:11" x14ac:dyDescent="0.25">
      <c r="A78" s="102"/>
      <c r="B78" s="102"/>
      <c r="C78" s="102"/>
      <c r="D78" s="102"/>
      <c r="E78" s="102"/>
    </row>
    <row r="79" spans="1:11" x14ac:dyDescent="0.25">
      <c r="A79" s="102"/>
      <c r="B79" s="102"/>
      <c r="C79" s="102"/>
      <c r="D79" s="102"/>
      <c r="E79" s="102"/>
    </row>
    <row r="80" spans="1:11" x14ac:dyDescent="0.25">
      <c r="A80" s="102"/>
      <c r="B80" s="102"/>
      <c r="C80" s="102"/>
      <c r="D80" s="102"/>
      <c r="E80" s="102"/>
    </row>
    <row r="81" spans="1:5" x14ac:dyDescent="0.25">
      <c r="A81" s="102"/>
      <c r="B81" s="102"/>
      <c r="C81" s="102"/>
      <c r="D81" s="102"/>
      <c r="E81" s="102"/>
    </row>
    <row r="82" spans="1:5" x14ac:dyDescent="0.25">
      <c r="A82" s="102"/>
      <c r="B82" s="102"/>
      <c r="C82" s="102"/>
      <c r="D82" s="102"/>
      <c r="E82" s="102"/>
    </row>
    <row r="83" spans="1:5" x14ac:dyDescent="0.25">
      <c r="A83" s="102"/>
      <c r="B83" s="102"/>
      <c r="C83" s="102"/>
      <c r="D83" s="102"/>
      <c r="E83" s="102"/>
    </row>
    <row r="84" spans="1:5" x14ac:dyDescent="0.25">
      <c r="A84" s="102"/>
      <c r="B84" s="102"/>
      <c r="C84" s="102"/>
      <c r="D84" s="102"/>
      <c r="E84" s="102"/>
    </row>
    <row r="85" spans="1:5" x14ac:dyDescent="0.25">
      <c r="A85" s="102"/>
      <c r="B85" s="102"/>
      <c r="C85" s="102"/>
      <c r="D85" s="102"/>
      <c r="E85" s="102"/>
    </row>
    <row r="86" spans="1:5" x14ac:dyDescent="0.25">
      <c r="A86" s="102"/>
      <c r="B86" s="102"/>
      <c r="C86" s="102"/>
      <c r="D86" s="102"/>
      <c r="E86" s="102"/>
    </row>
  </sheetData>
  <mergeCells count="87">
    <mergeCell ref="A72:E72"/>
    <mergeCell ref="C65:E65"/>
    <mergeCell ref="C67:E67"/>
    <mergeCell ref="A62:E62"/>
    <mergeCell ref="A61:B61"/>
    <mergeCell ref="C61:E61"/>
    <mergeCell ref="C63:E63"/>
    <mergeCell ref="A64:E64"/>
    <mergeCell ref="A66:E66"/>
    <mergeCell ref="A63:B63"/>
    <mergeCell ref="A65:B65"/>
    <mergeCell ref="A67:B67"/>
    <mergeCell ref="A71:B71"/>
    <mergeCell ref="A68:E68"/>
    <mergeCell ref="C71:E71"/>
    <mergeCell ref="A69:B69"/>
    <mergeCell ref="C69:E69"/>
    <mergeCell ref="C17:D17"/>
    <mergeCell ref="A17:B17"/>
    <mergeCell ref="A31:D31"/>
    <mergeCell ref="A25:D25"/>
    <mergeCell ref="A28:D28"/>
    <mergeCell ref="A29:D29"/>
    <mergeCell ref="A30:D30"/>
    <mergeCell ref="A21:B21"/>
    <mergeCell ref="A20:B20"/>
    <mergeCell ref="C20:D20"/>
    <mergeCell ref="A51:B51"/>
    <mergeCell ref="C51:E51"/>
    <mergeCell ref="A47:B47"/>
    <mergeCell ref="C47:E47"/>
    <mergeCell ref="C21:D21"/>
    <mergeCell ref="A1:E2"/>
    <mergeCell ref="A4:E4"/>
    <mergeCell ref="A10:E10"/>
    <mergeCell ref="A6:E6"/>
    <mergeCell ref="B8:E8"/>
    <mergeCell ref="A12:B12"/>
    <mergeCell ref="A16:B16"/>
    <mergeCell ref="A11:B11"/>
    <mergeCell ref="C11:D11"/>
    <mergeCell ref="C12:D12"/>
    <mergeCell ref="C16:D16"/>
    <mergeCell ref="A14:B14"/>
    <mergeCell ref="C14:D14"/>
    <mergeCell ref="A15:B15"/>
    <mergeCell ref="C15:D15"/>
    <mergeCell ref="A13:B13"/>
    <mergeCell ref="C13:D13"/>
    <mergeCell ref="A19:B19"/>
    <mergeCell ref="C19:D19"/>
    <mergeCell ref="A18:B18"/>
    <mergeCell ref="C18:D18"/>
    <mergeCell ref="A40:E40"/>
    <mergeCell ref="A32:D32"/>
    <mergeCell ref="A33:D33"/>
    <mergeCell ref="A22:B22"/>
    <mergeCell ref="C22:D22"/>
    <mergeCell ref="A37:B37"/>
    <mergeCell ref="C37:E37"/>
    <mergeCell ref="A39:B39"/>
    <mergeCell ref="C39:E39"/>
    <mergeCell ref="A26:D26"/>
    <mergeCell ref="A27:D27"/>
    <mergeCell ref="A35:E35"/>
    <mergeCell ref="A53:B53"/>
    <mergeCell ref="A55:B55"/>
    <mergeCell ref="C55:E55"/>
    <mergeCell ref="C53:E53"/>
    <mergeCell ref="A41:B41"/>
    <mergeCell ref="C41:E41"/>
    <mergeCell ref="A44:E44"/>
    <mergeCell ref="A43:B43"/>
    <mergeCell ref="C43:E43"/>
    <mergeCell ref="A42:E42"/>
    <mergeCell ref="A48:E48"/>
    <mergeCell ref="A50:E50"/>
    <mergeCell ref="A49:B49"/>
    <mergeCell ref="C49:E49"/>
    <mergeCell ref="A52:E52"/>
    <mergeCell ref="A59:B59"/>
    <mergeCell ref="C59:E59"/>
    <mergeCell ref="A57:B57"/>
    <mergeCell ref="C57:E57"/>
    <mergeCell ref="C45:E45"/>
    <mergeCell ref="A45:B45"/>
    <mergeCell ref="A46:E46"/>
  </mergeCells>
  <hyperlinks>
    <hyperlink ref="A16:B16" location="'5. Questionnaire'!A1" display="5. Questionnaire" xr:uid="{080E4E6A-38F9-42BF-8A39-E9B9B4544BD1}"/>
    <hyperlink ref="A12:B12" location="'1. Instructions'!A1" display="1. Instructions" xr:uid="{4E3D17C2-0FB0-47EF-AB6E-722A641797D8}"/>
    <hyperlink ref="A17:B17" location="'6. Pricing Sheet'!A1" display="6. Pricing Sheet" xr:uid="{406DB994-EEDC-4A82-BB67-B48E2F919C64}"/>
    <hyperlink ref="A20:B20" location="'9. Grant Provisions'!A1" display="9. Grant Provisions" xr:uid="{1FBB62D4-9680-4786-9C47-18828116A715}"/>
    <hyperlink ref="A21:B21" location="'10. Evaluation Criteria'!A1" display="10. Evaluation Criteria" xr:uid="{0AA19371-E992-43E3-A650-853740C61420}"/>
    <hyperlink ref="A19:B19" location="'8. Vendor AP Setup'!A1" display="8. Vendor AP Setup" xr:uid="{7E68B359-64DD-4D00-9D5A-5E0024D94B0E}"/>
    <hyperlink ref="A22:B22" location="'11. Signature Page'!A1" display="11. Signature Page" xr:uid="{F35F8432-A36A-4FC8-A8EB-8DB71C4AD755}"/>
    <hyperlink ref="A18:B18" location="'7. Rebates'!A1" display="7. Rebates" xr:uid="{A3881EE9-62FC-4574-9D9C-3680D014B610}"/>
    <hyperlink ref="A15:B15" location="'4. Non-Disclosure Agreement'!A1" display="4. Non-Disclosure Agreement" xr:uid="{2864EE87-DD8D-4320-9453-C87E45B69ADD}"/>
    <hyperlink ref="A14:B14" location="'1. Instructions'!A1" display="3. Intent to Bid" xr:uid="{E21479D5-2A8E-4E0E-A473-5F36F6CF5135}"/>
    <hyperlink ref="A13:B13" location="'2. RFP Vendor Registration'!A1" display="2. RFP Vendor Registration" xr:uid="{BF8AAA21-56A5-4F3A-B239-6F781DC571CA}"/>
  </hyperlinks>
  <pageMargins left="0.25" right="0.25" top="0.25" bottom="0.5" header="0.3" footer="0.05"/>
  <pageSetup scale="6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A4BE9-AC01-4B2D-8915-4613A7D6F802}">
  <sheetPr>
    <tabColor theme="7" tint="0.59999389629810485"/>
    <pageSetUpPr fitToPage="1"/>
  </sheetPr>
  <dimension ref="A1:V33"/>
  <sheetViews>
    <sheetView showGridLines="0" zoomScale="130" zoomScaleNormal="130" workbookViewId="0">
      <pane ySplit="2" topLeftCell="A3" activePane="bottomLeft" state="frozen"/>
      <selection pane="bottomLeft" activeCell="A3" sqref="A3:B3"/>
    </sheetView>
  </sheetViews>
  <sheetFormatPr defaultColWidth="0" defaultRowHeight="15" zeroHeight="1" x14ac:dyDescent="0.25"/>
  <cols>
    <col min="1" max="3" width="14.85546875" customWidth="1"/>
    <col min="4" max="4" width="7.42578125" bestFit="1" customWidth="1"/>
    <col min="5" max="5" width="8.140625" customWidth="1"/>
    <col min="6" max="6" width="15.7109375" customWidth="1"/>
    <col min="7" max="7" width="7.42578125" bestFit="1" customWidth="1"/>
    <col min="8" max="8" width="8.140625" customWidth="1"/>
    <col min="9" max="9" width="15.5703125" customWidth="1"/>
    <col min="10" max="10" width="7.42578125" bestFit="1" customWidth="1"/>
    <col min="11" max="22" width="0" hidden="1" customWidth="1"/>
    <col min="23" max="16384" width="8.7109375" hidden="1"/>
  </cols>
  <sheetData>
    <row r="1" spans="1:10" ht="33.75" customHeight="1" x14ac:dyDescent="0.25">
      <c r="A1" s="391" t="s">
        <v>643</v>
      </c>
      <c r="B1" s="392"/>
      <c r="C1" s="392"/>
      <c r="D1" s="392"/>
      <c r="E1" s="392"/>
      <c r="F1" s="392"/>
      <c r="G1" s="392"/>
      <c r="H1" s="392"/>
      <c r="I1" s="392"/>
      <c r="J1" s="392"/>
    </row>
    <row r="2" spans="1:10" ht="39" customHeight="1" x14ac:dyDescent="0.25">
      <c r="A2" s="391"/>
      <c r="B2" s="392"/>
      <c r="C2" s="392"/>
      <c r="D2" s="392"/>
      <c r="E2" s="392"/>
      <c r="F2" s="392"/>
      <c r="G2" s="392"/>
      <c r="H2" s="392"/>
      <c r="I2" s="392"/>
      <c r="J2" s="392"/>
    </row>
    <row r="3" spans="1:10" s="36" customFormat="1" ht="27" customHeight="1" x14ac:dyDescent="0.3">
      <c r="A3" s="393" t="s">
        <v>135</v>
      </c>
      <c r="B3" s="394"/>
      <c r="C3" s="395"/>
      <c r="D3" s="395"/>
      <c r="E3" s="395"/>
      <c r="F3" s="395"/>
      <c r="G3" s="395"/>
      <c r="H3" s="395"/>
      <c r="I3" s="395"/>
      <c r="J3" s="395"/>
    </row>
    <row r="4" spans="1:10" ht="15.6" customHeight="1" x14ac:dyDescent="0.25">
      <c r="A4" s="389"/>
      <c r="B4" s="389"/>
      <c r="C4" s="389"/>
      <c r="D4" s="389"/>
      <c r="E4" s="389"/>
      <c r="F4" s="389"/>
      <c r="G4" s="389"/>
      <c r="H4" s="389"/>
      <c r="I4" s="389"/>
      <c r="J4" s="389"/>
    </row>
    <row r="5" spans="1:10" s="1" customFormat="1" ht="29.25" customHeight="1" x14ac:dyDescent="0.25">
      <c r="A5" s="358" t="s">
        <v>137</v>
      </c>
      <c r="B5" s="358"/>
      <c r="C5" s="358"/>
      <c r="D5" s="358"/>
      <c r="E5" s="358"/>
      <c r="F5" s="358"/>
      <c r="G5" s="358"/>
      <c r="H5" s="358"/>
      <c r="I5" s="358"/>
      <c r="J5" s="358"/>
    </row>
    <row r="6" spans="1:10" s="1" customFormat="1" ht="41.25" customHeight="1" x14ac:dyDescent="0.25">
      <c r="A6" s="359" t="s">
        <v>103</v>
      </c>
      <c r="B6" s="359"/>
      <c r="C6" s="359"/>
      <c r="D6" s="359"/>
      <c r="E6" s="359"/>
      <c r="F6" s="359"/>
      <c r="G6" s="359"/>
      <c r="H6" s="359"/>
      <c r="I6" s="359"/>
      <c r="J6" s="359"/>
    </row>
    <row r="7" spans="1:10" ht="50.25" customHeight="1" x14ac:dyDescent="0.25">
      <c r="A7" s="182" t="s">
        <v>104</v>
      </c>
      <c r="B7" s="360" t="s">
        <v>105</v>
      </c>
      <c r="C7" s="360"/>
      <c r="D7" s="360"/>
      <c r="E7" s="360"/>
      <c r="F7" s="360"/>
      <c r="G7" s="360"/>
      <c r="H7" s="360"/>
      <c r="I7" s="360"/>
      <c r="J7" s="361"/>
    </row>
    <row r="8" spans="1:10" x14ac:dyDescent="0.25">
      <c r="A8" s="390"/>
      <c r="B8" s="390"/>
      <c r="C8" s="390"/>
      <c r="D8" s="390"/>
      <c r="E8" s="390"/>
      <c r="F8" s="390"/>
      <c r="G8" s="390"/>
      <c r="H8" s="390"/>
      <c r="I8" s="390"/>
      <c r="J8" s="390"/>
    </row>
    <row r="9" spans="1:10" ht="36.75" customHeight="1" x14ac:dyDescent="0.25">
      <c r="A9" s="388"/>
      <c r="B9" s="388"/>
      <c r="C9" s="388"/>
      <c r="D9" s="179" t="s">
        <v>138</v>
      </c>
      <c r="E9" s="179" t="s">
        <v>139</v>
      </c>
      <c r="F9" s="362" t="s">
        <v>106</v>
      </c>
      <c r="G9" s="362"/>
      <c r="H9" s="362"/>
    </row>
    <row r="10" spans="1:10" s="26" customFormat="1" ht="107.25" customHeight="1" x14ac:dyDescent="0.25">
      <c r="A10" s="386" t="s">
        <v>140</v>
      </c>
      <c r="B10" s="386"/>
      <c r="C10" s="386"/>
      <c r="D10" s="363" t="s">
        <v>71</v>
      </c>
      <c r="E10" s="364"/>
      <c r="F10" s="364"/>
      <c r="G10" s="364"/>
      <c r="H10" s="365"/>
    </row>
    <row r="11" spans="1:10" s="26" customFormat="1" ht="9" customHeight="1" x14ac:dyDescent="0.25">
      <c r="A11" s="369"/>
      <c r="B11" s="369"/>
      <c r="C11" s="369"/>
      <c r="D11" s="366"/>
      <c r="E11" s="367"/>
      <c r="F11" s="367"/>
      <c r="G11" s="367"/>
      <c r="H11" s="368"/>
    </row>
    <row r="12" spans="1:10" ht="22.5" customHeight="1" x14ac:dyDescent="0.25">
      <c r="A12" s="384" t="s">
        <v>141</v>
      </c>
      <c r="B12" s="384"/>
      <c r="C12" s="384"/>
      <c r="D12" s="180">
        <v>40</v>
      </c>
      <c r="E12" s="180"/>
      <c r="F12" s="396"/>
      <c r="G12" s="396"/>
      <c r="H12" s="396"/>
    </row>
    <row r="13" spans="1:10" ht="22.5" customHeight="1" x14ac:dyDescent="0.25">
      <c r="A13" s="384" t="s">
        <v>207</v>
      </c>
      <c r="B13" s="384"/>
      <c r="C13" s="384"/>
      <c r="D13" s="180">
        <v>25</v>
      </c>
      <c r="E13" s="180"/>
      <c r="F13" s="396"/>
      <c r="G13" s="396"/>
      <c r="H13" s="396"/>
    </row>
    <row r="14" spans="1:10" ht="22.5" customHeight="1" x14ac:dyDescent="0.25">
      <c r="A14" s="387" t="s">
        <v>142</v>
      </c>
      <c r="B14" s="387"/>
      <c r="C14" s="387"/>
      <c r="D14" s="180"/>
      <c r="E14" s="180"/>
      <c r="F14" s="396"/>
      <c r="G14" s="396"/>
      <c r="H14" s="396"/>
    </row>
    <row r="15" spans="1:10" ht="22.5" customHeight="1" x14ac:dyDescent="0.25">
      <c r="A15" s="385" t="s">
        <v>143</v>
      </c>
      <c r="B15" s="385"/>
      <c r="C15" s="385"/>
      <c r="D15" s="180">
        <v>3</v>
      </c>
      <c r="E15" s="180"/>
      <c r="F15" s="396"/>
      <c r="G15" s="396"/>
      <c r="H15" s="396"/>
    </row>
    <row r="16" spans="1:10" ht="22.5" customHeight="1" x14ac:dyDescent="0.25">
      <c r="A16" s="385" t="s">
        <v>144</v>
      </c>
      <c r="B16" s="385"/>
      <c r="C16" s="385"/>
      <c r="D16" s="180">
        <v>3</v>
      </c>
      <c r="E16" s="180"/>
      <c r="F16" s="396"/>
      <c r="G16" s="396"/>
      <c r="H16" s="396"/>
    </row>
    <row r="17" spans="1:10" ht="22.5" customHeight="1" x14ac:dyDescent="0.25">
      <c r="A17" s="385" t="s">
        <v>145</v>
      </c>
      <c r="B17" s="385"/>
      <c r="C17" s="385"/>
      <c r="D17" s="180">
        <v>4</v>
      </c>
      <c r="E17" s="180"/>
      <c r="F17" s="396"/>
      <c r="G17" s="396"/>
      <c r="H17" s="396"/>
    </row>
    <row r="18" spans="1:10" ht="22.5" customHeight="1" x14ac:dyDescent="0.25">
      <c r="A18" s="384" t="s">
        <v>146</v>
      </c>
      <c r="B18" s="384"/>
      <c r="C18" s="384"/>
      <c r="D18" s="180">
        <v>10</v>
      </c>
      <c r="E18" s="180"/>
      <c r="F18" s="396"/>
      <c r="G18" s="396"/>
      <c r="H18" s="396"/>
    </row>
    <row r="19" spans="1:10" ht="22.5" customHeight="1" x14ac:dyDescent="0.25">
      <c r="A19" s="384" t="s">
        <v>147</v>
      </c>
      <c r="B19" s="384"/>
      <c r="C19" s="384"/>
      <c r="D19" s="180">
        <v>5</v>
      </c>
      <c r="E19" s="180"/>
      <c r="F19" s="396"/>
      <c r="G19" s="396"/>
      <c r="H19" s="396"/>
    </row>
    <row r="20" spans="1:10" ht="22.5" customHeight="1" x14ac:dyDescent="0.25">
      <c r="A20" s="384" t="s">
        <v>148</v>
      </c>
      <c r="B20" s="384"/>
      <c r="C20" s="384"/>
      <c r="D20" s="180">
        <v>10</v>
      </c>
      <c r="E20" s="180"/>
      <c r="F20" s="396"/>
      <c r="G20" s="396"/>
      <c r="H20" s="396"/>
    </row>
    <row r="21" spans="1:10" ht="33.75" customHeight="1" x14ac:dyDescent="0.25">
      <c r="A21" s="384"/>
      <c r="B21" s="384"/>
      <c r="C21" s="384"/>
      <c r="D21" s="181">
        <f>SUM(D12:D20)</f>
        <v>100</v>
      </c>
      <c r="E21" s="181">
        <f>SUM(E12:E20)</f>
        <v>0</v>
      </c>
      <c r="F21" s="396"/>
      <c r="G21" s="396"/>
      <c r="H21" s="396"/>
    </row>
    <row r="22" spans="1:10" s="34" customFormat="1" ht="21.75" customHeight="1" x14ac:dyDescent="0.25">
      <c r="A22" s="376"/>
      <c r="B22" s="376"/>
      <c r="C22" s="376"/>
      <c r="D22" s="376"/>
      <c r="E22" s="376"/>
      <c r="F22" s="376"/>
      <c r="G22" s="376"/>
      <c r="H22" s="376"/>
      <c r="I22" s="376"/>
      <c r="J22" s="376"/>
    </row>
    <row r="23" spans="1:10" s="34" customFormat="1" ht="21.75" customHeight="1" x14ac:dyDescent="0.25">
      <c r="A23" s="377" t="s">
        <v>149</v>
      </c>
      <c r="B23" s="377"/>
      <c r="C23" s="377"/>
      <c r="D23" s="377"/>
      <c r="E23" s="377"/>
      <c r="F23" s="377"/>
      <c r="G23" s="377"/>
      <c r="H23" s="377"/>
      <c r="I23" s="377"/>
      <c r="J23" s="377"/>
    </row>
    <row r="24" spans="1:10" s="34" customFormat="1" ht="30" customHeight="1" x14ac:dyDescent="0.25">
      <c r="A24" s="378" t="s">
        <v>150</v>
      </c>
      <c r="B24" s="378"/>
      <c r="C24" s="379"/>
      <c r="D24" s="379"/>
      <c r="E24" s="379"/>
      <c r="F24" s="379"/>
      <c r="H24" s="34" t="s">
        <v>136</v>
      </c>
      <c r="I24" s="38" t="s">
        <v>151</v>
      </c>
    </row>
    <row r="25" spans="1:10" s="34" customFormat="1" ht="30" customHeight="1" x14ac:dyDescent="0.25">
      <c r="A25" s="378" t="s">
        <v>150</v>
      </c>
      <c r="B25" s="378"/>
      <c r="C25" s="379"/>
      <c r="D25" s="379"/>
      <c r="E25" s="379"/>
      <c r="F25" s="379"/>
      <c r="H25" s="34" t="s">
        <v>136</v>
      </c>
      <c r="I25" s="38"/>
    </row>
    <row r="26" spans="1:10" ht="30" customHeight="1" x14ac:dyDescent="0.25">
      <c r="A26" s="378" t="s">
        <v>150</v>
      </c>
      <c r="B26" s="378"/>
      <c r="C26" s="379"/>
      <c r="D26" s="379"/>
      <c r="E26" s="379"/>
      <c r="F26" s="379"/>
      <c r="G26" s="33"/>
      <c r="H26" s="34" t="s">
        <v>136</v>
      </c>
      <c r="I26" s="39"/>
      <c r="J26" s="33"/>
    </row>
    <row r="27" spans="1:10" x14ac:dyDescent="0.25"/>
    <row r="28" spans="1:10" ht="15.75" thickBot="1" x14ac:dyDescent="0.3"/>
    <row r="29" spans="1:10" ht="16.5" thickBot="1" x14ac:dyDescent="0.3">
      <c r="A29" s="373" t="s">
        <v>152</v>
      </c>
      <c r="B29" s="35" t="s">
        <v>153</v>
      </c>
      <c r="C29" s="380" t="s">
        <v>71</v>
      </c>
      <c r="D29" s="381"/>
      <c r="F29" s="370" t="s">
        <v>154</v>
      </c>
      <c r="G29" s="397"/>
      <c r="H29" s="398"/>
      <c r="I29" s="398"/>
      <c r="J29" s="399"/>
    </row>
    <row r="30" spans="1:10" ht="16.5" thickBot="1" x14ac:dyDescent="0.3">
      <c r="A30" s="374"/>
      <c r="B30" s="40" t="s">
        <v>155</v>
      </c>
      <c r="C30" s="382" t="s">
        <v>71</v>
      </c>
      <c r="D30" s="383"/>
      <c r="F30" s="371"/>
      <c r="G30" s="400"/>
      <c r="H30" s="376"/>
      <c r="I30" s="376"/>
      <c r="J30" s="401"/>
    </row>
    <row r="31" spans="1:10" ht="16.5" thickBot="1" x14ac:dyDescent="0.3">
      <c r="A31" s="375"/>
      <c r="B31" s="35" t="s">
        <v>156</v>
      </c>
      <c r="C31" s="380" t="s">
        <v>71</v>
      </c>
      <c r="D31" s="381"/>
      <c r="F31" s="372"/>
      <c r="G31" s="402"/>
      <c r="H31" s="403"/>
      <c r="I31" s="403"/>
      <c r="J31" s="404"/>
    </row>
    <row r="32" spans="1:10" x14ac:dyDescent="0.25"/>
    <row r="33" x14ac:dyDescent="0.25"/>
  </sheetData>
  <mergeCells count="47">
    <mergeCell ref="F17:H17"/>
    <mergeCell ref="F18:H18"/>
    <mergeCell ref="F19:H19"/>
    <mergeCell ref="F20:H20"/>
    <mergeCell ref="F21:H21"/>
    <mergeCell ref="F12:H12"/>
    <mergeCell ref="F13:H13"/>
    <mergeCell ref="F14:H14"/>
    <mergeCell ref="F15:H15"/>
    <mergeCell ref="F16:H16"/>
    <mergeCell ref="A4:J4"/>
    <mergeCell ref="A8:J8"/>
    <mergeCell ref="A1:J2"/>
    <mergeCell ref="A3:B3"/>
    <mergeCell ref="C3:J3"/>
    <mergeCell ref="A15:C15"/>
    <mergeCell ref="A10:C10"/>
    <mergeCell ref="A12:C12"/>
    <mergeCell ref="A13:C13"/>
    <mergeCell ref="A14:C14"/>
    <mergeCell ref="A21:C21"/>
    <mergeCell ref="A16:C16"/>
    <mergeCell ref="A17:C17"/>
    <mergeCell ref="A18:C18"/>
    <mergeCell ref="A19:C19"/>
    <mergeCell ref="A20:C20"/>
    <mergeCell ref="F29:F31"/>
    <mergeCell ref="A29:A31"/>
    <mergeCell ref="A22:J22"/>
    <mergeCell ref="A23:J23"/>
    <mergeCell ref="A24:B24"/>
    <mergeCell ref="A25:B25"/>
    <mergeCell ref="A26:B26"/>
    <mergeCell ref="C24:F24"/>
    <mergeCell ref="C25:F25"/>
    <mergeCell ref="C26:F26"/>
    <mergeCell ref="C29:D29"/>
    <mergeCell ref="C30:D30"/>
    <mergeCell ref="C31:D31"/>
    <mergeCell ref="G29:J31"/>
    <mergeCell ref="A5:J5"/>
    <mergeCell ref="A6:J6"/>
    <mergeCell ref="B7:J7"/>
    <mergeCell ref="F9:H9"/>
    <mergeCell ref="D10:H11"/>
    <mergeCell ref="A11:C11"/>
    <mergeCell ref="A9:C9"/>
  </mergeCells>
  <dataValidations count="1">
    <dataValidation type="list" allowBlank="1" showInputMessage="1" showErrorMessage="1" sqref="D10 C29:D31" xr:uid="{9CD3D2BE-8473-44DC-8A9D-1ED5B01AE238}">
      <formula1>"Please Select, Yes, No"</formula1>
    </dataValidation>
  </dataValidations>
  <printOptions horizontalCentered="1"/>
  <pageMargins left="0.25" right="0.25" top="0.25" bottom="0.5" header="0.3" footer="0.05"/>
  <pageSetup scale="8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89D0-D2AC-4238-A9AC-D2F8F5876A25}">
  <sheetPr>
    <tabColor theme="9" tint="0.79998168889431442"/>
    <pageSetUpPr fitToPage="1"/>
  </sheetPr>
  <dimension ref="A1:F19"/>
  <sheetViews>
    <sheetView showGridLines="0" zoomScale="115" zoomScaleNormal="115" workbookViewId="0">
      <pane ySplit="1" topLeftCell="A2" activePane="bottomLeft" state="frozen"/>
      <selection pane="bottomLeft" activeCell="A2" sqref="A2:E2"/>
    </sheetView>
  </sheetViews>
  <sheetFormatPr defaultColWidth="0" defaultRowHeight="15" zeroHeight="1" x14ac:dyDescent="0.25"/>
  <cols>
    <col min="1" max="5" width="22.28515625" customWidth="1"/>
    <col min="6" max="6" width="8.7109375" customWidth="1"/>
    <col min="7" max="16384" width="8.7109375" hidden="1"/>
  </cols>
  <sheetData>
    <row r="1" spans="1:5" ht="89.25" customHeight="1" x14ac:dyDescent="0.25">
      <c r="A1" s="406" t="s">
        <v>644</v>
      </c>
      <c r="B1" s="407"/>
      <c r="C1" s="407"/>
      <c r="D1" s="407"/>
      <c r="E1" s="407"/>
    </row>
    <row r="2" spans="1:5" ht="339" customHeight="1" x14ac:dyDescent="0.25">
      <c r="A2" s="408" t="s">
        <v>628</v>
      </c>
      <c r="B2" s="408"/>
      <c r="C2" s="408"/>
      <c r="D2" s="408"/>
      <c r="E2" s="408"/>
    </row>
    <row r="3" spans="1:5" x14ac:dyDescent="0.25">
      <c r="A3" s="405" t="s">
        <v>111</v>
      </c>
      <c r="B3" s="405"/>
      <c r="C3" s="405"/>
      <c r="D3" s="405"/>
      <c r="E3" s="405"/>
    </row>
    <row r="4" spans="1:5" x14ac:dyDescent="0.25">
      <c r="A4" s="94" t="s">
        <v>135</v>
      </c>
      <c r="B4" s="409" t="s">
        <v>157</v>
      </c>
      <c r="C4" s="409"/>
      <c r="D4" s="409"/>
      <c r="E4" s="97"/>
    </row>
    <row r="5" spans="1:5" x14ac:dyDescent="0.25">
      <c r="A5" s="405" t="s">
        <v>111</v>
      </c>
      <c r="B5" s="405"/>
      <c r="C5" s="405"/>
      <c r="D5" s="405"/>
      <c r="E5" s="405"/>
    </row>
    <row r="6" spans="1:5" x14ac:dyDescent="0.25">
      <c r="A6" s="94" t="s">
        <v>158</v>
      </c>
      <c r="B6" s="409" t="s">
        <v>157</v>
      </c>
      <c r="C6" s="409"/>
      <c r="D6" s="409"/>
      <c r="E6" s="97"/>
    </row>
    <row r="7" spans="1:5" x14ac:dyDescent="0.25">
      <c r="A7" s="405" t="s">
        <v>111</v>
      </c>
      <c r="B7" s="405"/>
      <c r="C7" s="405"/>
      <c r="D7" s="405"/>
      <c r="E7" s="405"/>
    </row>
    <row r="8" spans="1:5" x14ac:dyDescent="0.25">
      <c r="A8" s="95"/>
      <c r="B8" s="409" t="s">
        <v>157</v>
      </c>
      <c r="C8" s="409"/>
      <c r="D8" s="409"/>
      <c r="E8" s="97"/>
    </row>
    <row r="9" spans="1:5" x14ac:dyDescent="0.25">
      <c r="A9" s="405" t="s">
        <v>111</v>
      </c>
      <c r="B9" s="405"/>
      <c r="C9" s="405"/>
      <c r="D9" s="405"/>
      <c r="E9" s="405"/>
    </row>
    <row r="10" spans="1:5" x14ac:dyDescent="0.25">
      <c r="A10" s="94" t="s">
        <v>159</v>
      </c>
      <c r="B10" s="409" t="s">
        <v>157</v>
      </c>
      <c r="C10" s="409"/>
      <c r="D10" s="409"/>
      <c r="E10" s="97"/>
    </row>
    <row r="11" spans="1:5" x14ac:dyDescent="0.25">
      <c r="A11" s="405" t="s">
        <v>111</v>
      </c>
      <c r="B11" s="405"/>
      <c r="C11" s="405"/>
      <c r="D11" s="405"/>
      <c r="E11" s="405"/>
    </row>
    <row r="12" spans="1:5" ht="20.25" customHeight="1" x14ac:dyDescent="0.25">
      <c r="A12" s="94" t="s">
        <v>136</v>
      </c>
      <c r="B12" s="409" t="s">
        <v>157</v>
      </c>
      <c r="C12" s="409"/>
      <c r="D12" s="409"/>
      <c r="E12" s="97"/>
    </row>
    <row r="13" spans="1:5" x14ac:dyDescent="0.25">
      <c r="A13" s="405" t="s">
        <v>111</v>
      </c>
      <c r="B13" s="405"/>
      <c r="C13" s="405"/>
      <c r="D13" s="405"/>
      <c r="E13" s="405"/>
    </row>
    <row r="14" spans="1:5" ht="18" customHeight="1" x14ac:dyDescent="0.25">
      <c r="A14" s="94" t="s">
        <v>160</v>
      </c>
      <c r="B14" s="409" t="s">
        <v>157</v>
      </c>
      <c r="C14" s="409"/>
      <c r="D14" s="409"/>
      <c r="E14" s="97"/>
    </row>
    <row r="15" spans="1:5" ht="15.75" x14ac:dyDescent="0.25">
      <c r="A15" s="96"/>
      <c r="B15" s="410" t="s">
        <v>161</v>
      </c>
      <c r="C15" s="411"/>
      <c r="D15" s="411"/>
      <c r="E15" s="97"/>
    </row>
    <row r="16" spans="1:5" ht="51.75" customHeight="1" x14ac:dyDescent="0.25">
      <c r="A16" s="178" t="s">
        <v>162</v>
      </c>
      <c r="B16" s="409" t="s">
        <v>157</v>
      </c>
      <c r="C16" s="409"/>
      <c r="D16" s="409"/>
      <c r="E16" s="97"/>
    </row>
    <row r="17" spans="1:5" x14ac:dyDescent="0.25">
      <c r="A17" s="405" t="s">
        <v>111</v>
      </c>
      <c r="B17" s="405"/>
      <c r="C17" s="405"/>
      <c r="D17" s="405"/>
      <c r="E17" s="405"/>
    </row>
    <row r="18" spans="1:5" x14ac:dyDescent="0.25"/>
    <row r="19" spans="1:5" x14ac:dyDescent="0.25"/>
  </sheetData>
  <mergeCells count="17">
    <mergeCell ref="A11:E11"/>
    <mergeCell ref="A13:E13"/>
    <mergeCell ref="A17:E17"/>
    <mergeCell ref="A1:E1"/>
    <mergeCell ref="A2:E2"/>
    <mergeCell ref="B14:D14"/>
    <mergeCell ref="B16:D16"/>
    <mergeCell ref="B4:D4"/>
    <mergeCell ref="B6:D6"/>
    <mergeCell ref="B8:D8"/>
    <mergeCell ref="B10:D10"/>
    <mergeCell ref="B12:D12"/>
    <mergeCell ref="B15:D15"/>
    <mergeCell ref="A3:E3"/>
    <mergeCell ref="A5:E5"/>
    <mergeCell ref="A7:E7"/>
    <mergeCell ref="A9:E9"/>
  </mergeCells>
  <pageMargins left="0.5" right="0.5" top="0.5" bottom="0.5" header="0.3" footer="0.3"/>
  <pageSetup scale="86"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7A40-4176-4EFB-BF53-0ABC0E21A15C}">
  <sheetPr>
    <tabColor rgb="FFFF9966"/>
    <pageSetUpPr fitToPage="1"/>
  </sheetPr>
  <dimension ref="A1:C38"/>
  <sheetViews>
    <sheetView topLeftCell="A16" zoomScale="115" zoomScaleNormal="115" workbookViewId="0">
      <selection activeCell="B21" sqref="B21"/>
    </sheetView>
  </sheetViews>
  <sheetFormatPr defaultColWidth="10.85546875" defaultRowHeight="15" x14ac:dyDescent="0.25"/>
  <cols>
    <col min="1" max="1" width="47.7109375" customWidth="1"/>
    <col min="2" max="2" width="26.85546875" customWidth="1"/>
    <col min="3" max="3" width="48" customWidth="1"/>
  </cols>
  <sheetData>
    <row r="1" spans="1:3" s="140" customFormat="1" ht="48" customHeight="1" x14ac:dyDescent="0.25">
      <c r="A1" s="225" t="e" vm="1">
        <v>#VALUE!</v>
      </c>
      <c r="B1" s="225"/>
      <c r="C1" s="225"/>
    </row>
    <row r="2" spans="1:3" ht="27" customHeight="1" x14ac:dyDescent="0.25">
      <c r="A2" s="225"/>
      <c r="B2" s="225"/>
      <c r="C2" s="225"/>
    </row>
    <row r="3" spans="1:3" ht="33" customHeight="1" x14ac:dyDescent="0.25">
      <c r="A3" s="229" t="s">
        <v>629</v>
      </c>
      <c r="B3" s="229"/>
      <c r="C3" s="229"/>
    </row>
    <row r="4" spans="1:3" s="175" customFormat="1" ht="32.25" customHeight="1" x14ac:dyDescent="0.25">
      <c r="A4" s="227" t="s">
        <v>602</v>
      </c>
      <c r="B4" s="228"/>
      <c r="C4" s="228"/>
    </row>
    <row r="5" spans="1:3" x14ac:dyDescent="0.25">
      <c r="A5" s="222" t="s">
        <v>606</v>
      </c>
      <c r="B5" s="222"/>
      <c r="C5" s="222"/>
    </row>
    <row r="6" spans="1:3" ht="30" customHeight="1" x14ac:dyDescent="0.25">
      <c r="A6" s="154" t="s">
        <v>604</v>
      </c>
      <c r="B6" s="174"/>
      <c r="C6" s="174"/>
    </row>
    <row r="7" spans="1:3" ht="30" customHeight="1" x14ac:dyDescent="0.25">
      <c r="A7" s="176" t="s">
        <v>609</v>
      </c>
      <c r="B7" s="174"/>
      <c r="C7" s="174"/>
    </row>
    <row r="8" spans="1:3" ht="30" customHeight="1" x14ac:dyDescent="0.25">
      <c r="A8" s="154" t="s">
        <v>60</v>
      </c>
      <c r="B8" s="174"/>
      <c r="C8" s="174"/>
    </row>
    <row r="9" spans="1:3" ht="30" customHeight="1" x14ac:dyDescent="0.25">
      <c r="A9" s="176" t="s">
        <v>610</v>
      </c>
      <c r="B9" s="174"/>
      <c r="C9" s="174"/>
    </row>
    <row r="10" spans="1:3" ht="30" customHeight="1" x14ac:dyDescent="0.25">
      <c r="A10" s="176" t="s">
        <v>611</v>
      </c>
      <c r="B10" s="174"/>
      <c r="C10" s="174"/>
    </row>
    <row r="11" spans="1:3" ht="30" customHeight="1" x14ac:dyDescent="0.25">
      <c r="A11" s="154" t="s">
        <v>603</v>
      </c>
      <c r="B11" s="174"/>
      <c r="C11" s="174"/>
    </row>
    <row r="12" spans="1:3" ht="30" customHeight="1" x14ac:dyDescent="0.25">
      <c r="A12" s="154" t="s">
        <v>605</v>
      </c>
      <c r="B12" s="174"/>
      <c r="C12" s="174"/>
    </row>
    <row r="13" spans="1:3" x14ac:dyDescent="0.25">
      <c r="A13" s="226"/>
      <c r="B13" s="226"/>
      <c r="C13" s="226"/>
    </row>
    <row r="14" spans="1:3" x14ac:dyDescent="0.25">
      <c r="A14" s="222" t="s">
        <v>607</v>
      </c>
      <c r="B14" s="222"/>
      <c r="C14" s="222"/>
    </row>
    <row r="15" spans="1:3" ht="32.25" customHeight="1" x14ac:dyDescent="0.25">
      <c r="A15" s="139" t="s">
        <v>65</v>
      </c>
      <c r="B15" s="224"/>
      <c r="C15" s="224"/>
    </row>
    <row r="16" spans="1:3" ht="32.25" customHeight="1" x14ac:dyDescent="0.25">
      <c r="A16" s="137" t="s">
        <v>66</v>
      </c>
      <c r="B16" s="224"/>
      <c r="C16" s="224"/>
    </row>
    <row r="17" spans="1:3" ht="32.25" customHeight="1" x14ac:dyDescent="0.25">
      <c r="A17" s="137" t="s">
        <v>67</v>
      </c>
      <c r="B17" s="224"/>
      <c r="C17" s="224"/>
    </row>
    <row r="18" spans="1:3" ht="32.25" customHeight="1" x14ac:dyDescent="0.25">
      <c r="A18" s="137" t="s">
        <v>69</v>
      </c>
      <c r="B18" s="224"/>
      <c r="C18" s="224"/>
    </row>
    <row r="19" spans="1:3" ht="32.25" customHeight="1" x14ac:dyDescent="0.25">
      <c r="A19" s="137" t="s">
        <v>70</v>
      </c>
      <c r="B19" s="136" t="s">
        <v>71</v>
      </c>
      <c r="C19" s="138" t="s">
        <v>72</v>
      </c>
    </row>
    <row r="20" spans="1:3" ht="32.25" customHeight="1" x14ac:dyDescent="0.25">
      <c r="A20" s="137" t="s">
        <v>73</v>
      </c>
      <c r="B20" s="136" t="s">
        <v>71</v>
      </c>
      <c r="C20" s="138" t="s">
        <v>72</v>
      </c>
    </row>
    <row r="21" spans="1:3" ht="55.5" customHeight="1" x14ac:dyDescent="0.25">
      <c r="A21" s="137" t="s">
        <v>74</v>
      </c>
      <c r="B21" s="136" t="s">
        <v>71</v>
      </c>
      <c r="C21" s="138" t="s">
        <v>72</v>
      </c>
    </row>
    <row r="22" spans="1:3" ht="36" customHeight="1" x14ac:dyDescent="0.25">
      <c r="A22" s="137" t="s">
        <v>608</v>
      </c>
      <c r="B22" s="135" t="s">
        <v>71</v>
      </c>
      <c r="C22" s="138" t="s">
        <v>72</v>
      </c>
    </row>
    <row r="24" spans="1:3" x14ac:dyDescent="0.25">
      <c r="A24" s="222" t="s">
        <v>615</v>
      </c>
      <c r="B24" s="222"/>
      <c r="C24" s="222"/>
    </row>
    <row r="25" spans="1:3" ht="30" customHeight="1" x14ac:dyDescent="0.25">
      <c r="A25" s="137" t="s">
        <v>612</v>
      </c>
      <c r="B25" s="174"/>
      <c r="C25" s="174"/>
    </row>
    <row r="26" spans="1:3" ht="30" customHeight="1" x14ac:dyDescent="0.25">
      <c r="A26" s="137" t="s">
        <v>60</v>
      </c>
      <c r="B26" s="174"/>
      <c r="C26" s="174"/>
    </row>
    <row r="27" spans="1:3" ht="30" customHeight="1" x14ac:dyDescent="0.25">
      <c r="A27" s="137" t="s">
        <v>613</v>
      </c>
      <c r="B27" s="135" t="s">
        <v>71</v>
      </c>
      <c r="C27" s="138" t="s">
        <v>72</v>
      </c>
    </row>
    <row r="28" spans="1:3" ht="30" customHeight="1" x14ac:dyDescent="0.25">
      <c r="A28" s="137" t="s">
        <v>603</v>
      </c>
      <c r="B28" s="174"/>
      <c r="C28" s="174"/>
    </row>
    <row r="29" spans="1:3" ht="30" customHeight="1" x14ac:dyDescent="0.25">
      <c r="A29" s="139" t="s">
        <v>605</v>
      </c>
      <c r="B29" s="174"/>
      <c r="C29" s="174"/>
    </row>
    <row r="30" spans="1:3" x14ac:dyDescent="0.25">
      <c r="A30" s="223"/>
      <c r="B30" s="223"/>
      <c r="C30" s="223"/>
    </row>
    <row r="31" spans="1:3" ht="30" customHeight="1" x14ac:dyDescent="0.25">
      <c r="A31" s="137" t="s">
        <v>614</v>
      </c>
      <c r="B31" s="174"/>
      <c r="C31" s="174"/>
    </row>
    <row r="32" spans="1:3" ht="30" customHeight="1" x14ac:dyDescent="0.25">
      <c r="A32" s="137" t="s">
        <v>60</v>
      </c>
      <c r="B32" s="174"/>
      <c r="C32" s="174"/>
    </row>
    <row r="33" spans="1:3" ht="30" customHeight="1" x14ac:dyDescent="0.25">
      <c r="A33" s="137" t="s">
        <v>613</v>
      </c>
      <c r="B33" s="135" t="s">
        <v>71</v>
      </c>
      <c r="C33" s="138" t="s">
        <v>72</v>
      </c>
    </row>
    <row r="34" spans="1:3" ht="30" customHeight="1" x14ac:dyDescent="0.25">
      <c r="A34" s="137" t="s">
        <v>603</v>
      </c>
      <c r="B34" s="174"/>
      <c r="C34" s="174"/>
    </row>
    <row r="35" spans="1:3" ht="30" customHeight="1" x14ac:dyDescent="0.25">
      <c r="A35" s="137" t="s">
        <v>605</v>
      </c>
      <c r="B35" s="174"/>
      <c r="C35" s="174"/>
    </row>
    <row r="36" spans="1:3" x14ac:dyDescent="0.25">
      <c r="A36" s="223"/>
      <c r="B36" s="223"/>
      <c r="C36" s="223"/>
    </row>
    <row r="37" spans="1:3" x14ac:dyDescent="0.25">
      <c r="A37" s="222" t="s">
        <v>627</v>
      </c>
      <c r="B37" s="222"/>
      <c r="C37" s="222"/>
    </row>
    <row r="38" spans="1:3" ht="36" customHeight="1" x14ac:dyDescent="0.25">
      <c r="A38" s="137" t="s">
        <v>608</v>
      </c>
      <c r="B38" s="135" t="s">
        <v>71</v>
      </c>
      <c r="C38" s="138" t="s">
        <v>72</v>
      </c>
    </row>
  </sheetData>
  <mergeCells count="14">
    <mergeCell ref="A14:C14"/>
    <mergeCell ref="B15:C15"/>
    <mergeCell ref="B16:C16"/>
    <mergeCell ref="B17:C17"/>
    <mergeCell ref="A1:C2"/>
    <mergeCell ref="A5:C5"/>
    <mergeCell ref="A13:C13"/>
    <mergeCell ref="A4:C4"/>
    <mergeCell ref="A3:C3"/>
    <mergeCell ref="A37:C37"/>
    <mergeCell ref="A30:C30"/>
    <mergeCell ref="A36:C36"/>
    <mergeCell ref="A24:C24"/>
    <mergeCell ref="B18:C18"/>
  </mergeCells>
  <dataValidations count="4">
    <dataValidation type="list" allowBlank="1" showInputMessage="1" showErrorMessage="1" sqref="B20" xr:uid="{8C431FF7-554F-470C-85B6-054D41C5D3B4}">
      <formula1>"Please Select, Limited Liability Company, Partnership, Joint Venture, Franchise, Cooperative, Nonprofit Organization, S Corporation"</formula1>
    </dataValidation>
    <dataValidation type="list" allowBlank="1" showInputMessage="1" showErrorMessage="1" sqref="B19" xr:uid="{1A0EA6C9-9CA9-4371-8AFB-8D58CF449BED}">
      <formula1>"Please Select, Public, Privately Held, Other"</formula1>
    </dataValidation>
    <dataValidation type="list" allowBlank="1" showInputMessage="1" showErrorMessage="1" sqref="B22 B27 B33 B38" xr:uid="{190254E9-88BC-4AE4-B077-43AC503854C9}">
      <formula1>"Please Select, Yes, No"</formula1>
    </dataValidation>
    <dataValidation type="list" allowBlank="1" showInputMessage="1" showErrorMessage="1" sqref="B21" xr:uid="{E5C9C50B-3C49-4AFD-B68A-41B6D825B404}">
      <formula1>#REF!</formula1>
    </dataValidation>
  </dataValidations>
  <hyperlinks>
    <hyperlink ref="A4" r:id="rId1" xr:uid="{EFFA4D6E-8ADB-4AA0-92B8-2A1383332CC7}"/>
  </hyperlinks>
  <printOptions horizontalCentered="1"/>
  <pageMargins left="0.5" right="0.5" top="0.5" bottom="0.5" header="0.3" footer="0.3"/>
  <pageSetup scale="68"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D7426-D0A0-485F-A5B0-DB718F30C05A}">
  <sheetPr>
    <tabColor rgb="FFFF9966"/>
    <pageSetUpPr fitToPage="1"/>
  </sheetPr>
  <dimension ref="A1:G30"/>
  <sheetViews>
    <sheetView zoomScaleNormal="100" workbookViewId="0">
      <selection activeCell="B3" sqref="B3:G3"/>
    </sheetView>
  </sheetViews>
  <sheetFormatPr defaultRowHeight="15" x14ac:dyDescent="0.25"/>
  <cols>
    <col min="1" max="1" width="16.140625" customWidth="1"/>
    <col min="2" max="4" width="14.5703125" customWidth="1"/>
    <col min="5" max="5" width="15.5703125" customWidth="1"/>
    <col min="6" max="7" width="14.5703125" customWidth="1"/>
  </cols>
  <sheetData>
    <row r="1" spans="1:7" ht="89.25" customHeight="1" x14ac:dyDescent="0.25">
      <c r="A1" s="241" t="s">
        <v>639</v>
      </c>
      <c r="B1" s="242"/>
      <c r="C1" s="242"/>
      <c r="D1" s="242"/>
      <c r="E1" s="242"/>
      <c r="F1" s="242"/>
      <c r="G1" s="242"/>
    </row>
    <row r="2" spans="1:7" s="33" customFormat="1" ht="15.75" customHeight="1" x14ac:dyDescent="0.25">
      <c r="A2" s="231"/>
      <c r="B2" s="231"/>
      <c r="C2" s="231"/>
      <c r="D2" s="231"/>
      <c r="E2" s="231"/>
      <c r="F2" s="231"/>
      <c r="G2" s="231"/>
    </row>
    <row r="3" spans="1:7" s="33" customFormat="1" ht="36" customHeight="1" x14ac:dyDescent="0.25">
      <c r="A3" s="173" t="s">
        <v>592</v>
      </c>
      <c r="B3" s="234" t="s">
        <v>645</v>
      </c>
      <c r="C3" s="235"/>
      <c r="D3" s="235"/>
      <c r="E3" s="235"/>
      <c r="F3" s="235"/>
      <c r="G3" s="235"/>
    </row>
    <row r="4" spans="1:7" s="33" customFormat="1" ht="31.5" customHeight="1" x14ac:dyDescent="0.25">
      <c r="A4" s="173" t="s">
        <v>593</v>
      </c>
      <c r="B4" s="236" t="s">
        <v>646</v>
      </c>
      <c r="C4" s="237"/>
      <c r="D4" s="237"/>
      <c r="E4" s="237"/>
      <c r="F4" s="237"/>
      <c r="G4" s="237"/>
    </row>
    <row r="5" spans="1:7" s="33" customFormat="1" ht="31.5" customHeight="1" x14ac:dyDescent="0.25">
      <c r="A5" s="173" t="s">
        <v>594</v>
      </c>
      <c r="B5" s="236" t="s">
        <v>595</v>
      </c>
      <c r="C5" s="237"/>
      <c r="D5" s="237"/>
      <c r="E5" s="237"/>
      <c r="F5" s="237"/>
      <c r="G5" s="237"/>
    </row>
    <row r="6" spans="1:7" s="33" customFormat="1" ht="31.5" customHeight="1" x14ac:dyDescent="0.25">
      <c r="A6" s="173" t="s">
        <v>596</v>
      </c>
      <c r="B6" s="236" t="s">
        <v>597</v>
      </c>
      <c r="C6" s="237"/>
      <c r="D6" s="237"/>
      <c r="E6" s="237"/>
      <c r="F6" s="237"/>
      <c r="G6" s="237"/>
    </row>
    <row r="7" spans="1:7" s="33" customFormat="1" ht="80.25" customHeight="1" x14ac:dyDescent="0.25">
      <c r="A7" s="239" t="s">
        <v>648</v>
      </c>
      <c r="B7" s="239"/>
      <c r="C7" s="239"/>
      <c r="D7" s="239"/>
      <c r="E7" s="239"/>
      <c r="F7" s="239"/>
      <c r="G7" s="239"/>
    </row>
    <row r="8" spans="1:7" s="33" customFormat="1" ht="47.25" customHeight="1" x14ac:dyDescent="0.25">
      <c r="A8" s="238" t="s">
        <v>598</v>
      </c>
      <c r="B8" s="238"/>
      <c r="C8" s="238"/>
      <c r="D8" s="238"/>
      <c r="E8" s="238"/>
      <c r="F8" s="238"/>
      <c r="G8" s="238"/>
    </row>
    <row r="9" spans="1:7" s="33" customFormat="1" ht="31.5" customHeight="1" x14ac:dyDescent="0.25">
      <c r="A9" s="239" t="s">
        <v>599</v>
      </c>
      <c r="B9" s="240"/>
      <c r="C9" s="240"/>
      <c r="D9" s="240"/>
      <c r="E9" s="240"/>
      <c r="F9" s="240"/>
      <c r="G9" s="240"/>
    </row>
    <row r="10" spans="1:7" s="33" customFormat="1" ht="15.75" x14ac:dyDescent="0.25">
      <c r="A10" s="239" t="s">
        <v>600</v>
      </c>
      <c r="B10" s="240"/>
      <c r="C10" s="240"/>
      <c r="D10" s="240"/>
      <c r="E10" s="240"/>
      <c r="F10" s="240"/>
      <c r="G10" s="240"/>
    </row>
    <row r="11" spans="1:7" s="33" customFormat="1" ht="67.5" customHeight="1" x14ac:dyDescent="0.25">
      <c r="A11" s="238" t="s">
        <v>229</v>
      </c>
      <c r="B11" s="243"/>
      <c r="C11" s="243"/>
      <c r="D11" s="243"/>
      <c r="E11" s="243"/>
      <c r="F11" s="243"/>
      <c r="G11" s="243"/>
    </row>
    <row r="12" spans="1:7" s="33" customFormat="1" ht="15.75" x14ac:dyDescent="0.25">
      <c r="A12" s="231"/>
      <c r="B12" s="231"/>
      <c r="C12" s="231"/>
      <c r="D12" s="231"/>
      <c r="E12" s="231"/>
      <c r="F12" s="231"/>
      <c r="G12" s="231"/>
    </row>
    <row r="13" spans="1:7" s="33" customFormat="1" ht="51.75" customHeight="1" x14ac:dyDescent="0.25">
      <c r="A13" s="239" t="s">
        <v>601</v>
      </c>
      <c r="B13" s="239"/>
      <c r="C13" s="239"/>
      <c r="D13" s="239"/>
      <c r="E13" s="239"/>
      <c r="F13" s="239"/>
      <c r="G13" s="239"/>
    </row>
    <row r="14" spans="1:7" s="33" customFormat="1" ht="27.75" customHeight="1" x14ac:dyDescent="0.25">
      <c r="A14" s="232" t="s">
        <v>230</v>
      </c>
      <c r="B14" s="232"/>
      <c r="C14" s="230"/>
      <c r="D14" s="230"/>
      <c r="E14" s="230"/>
      <c r="F14" s="230"/>
      <c r="G14" s="183"/>
    </row>
    <row r="15" spans="1:7" s="33" customFormat="1" ht="15.75" x14ac:dyDescent="0.25">
      <c r="A15" s="231"/>
      <c r="B15" s="231"/>
      <c r="C15" s="231"/>
      <c r="D15" s="231"/>
      <c r="E15" s="231"/>
      <c r="F15" s="231"/>
      <c r="G15" s="231"/>
    </row>
    <row r="16" spans="1:7" s="33" customFormat="1" ht="27.75" customHeight="1" x14ac:dyDescent="0.25">
      <c r="A16" s="232" t="s">
        <v>231</v>
      </c>
      <c r="B16" s="232"/>
      <c r="C16" s="230"/>
      <c r="D16" s="230"/>
      <c r="E16" s="230"/>
      <c r="F16" s="230"/>
      <c r="G16" s="183"/>
    </row>
    <row r="17" spans="1:7" s="33" customFormat="1" ht="15.75" x14ac:dyDescent="0.25">
      <c r="A17" s="231"/>
      <c r="B17" s="231"/>
      <c r="C17" s="231"/>
      <c r="D17" s="231"/>
      <c r="E17" s="231"/>
      <c r="F17" s="231"/>
      <c r="G17" s="231"/>
    </row>
    <row r="18" spans="1:7" s="33" customFormat="1" ht="27.75" customHeight="1" x14ac:dyDescent="0.25">
      <c r="A18" s="233"/>
      <c r="B18" s="233"/>
      <c r="C18" s="230"/>
      <c r="D18" s="230"/>
      <c r="E18" s="230"/>
      <c r="F18" s="230"/>
      <c r="G18" s="183"/>
    </row>
    <row r="19" spans="1:7" s="33" customFormat="1" ht="15.75" x14ac:dyDescent="0.25">
      <c r="A19" s="231"/>
      <c r="B19" s="231"/>
      <c r="C19" s="231"/>
      <c r="D19" s="231"/>
      <c r="E19" s="231"/>
      <c r="F19" s="231"/>
      <c r="G19" s="231"/>
    </row>
    <row r="20" spans="1:7" s="33" customFormat="1" ht="27.75" customHeight="1" x14ac:dyDescent="0.25">
      <c r="A20" s="232" t="s">
        <v>232</v>
      </c>
      <c r="B20" s="232"/>
      <c r="C20" s="230"/>
      <c r="D20" s="230"/>
      <c r="E20" s="230"/>
      <c r="F20" s="230"/>
      <c r="G20" s="183"/>
    </row>
    <row r="21" spans="1:7" s="33" customFormat="1" ht="15.75" x14ac:dyDescent="0.25">
      <c r="A21" s="231"/>
      <c r="B21" s="231"/>
      <c r="C21" s="231"/>
      <c r="D21" s="231"/>
      <c r="E21" s="231"/>
      <c r="F21" s="231"/>
      <c r="G21" s="231"/>
    </row>
    <row r="22" spans="1:7" s="33" customFormat="1" ht="27.75" customHeight="1" x14ac:dyDescent="0.25">
      <c r="A22" s="232" t="s">
        <v>228</v>
      </c>
      <c r="B22" s="232"/>
      <c r="C22" s="230"/>
      <c r="D22" s="230"/>
      <c r="E22" s="230"/>
      <c r="F22" s="230"/>
      <c r="G22" s="183"/>
    </row>
    <row r="23" spans="1:7" s="33" customFormat="1" ht="15.75" x14ac:dyDescent="0.25">
      <c r="A23" s="231"/>
      <c r="B23" s="231"/>
      <c r="C23" s="231"/>
      <c r="D23" s="231"/>
      <c r="E23" s="231"/>
      <c r="F23" s="231"/>
      <c r="G23" s="231"/>
    </row>
    <row r="24" spans="1:7" s="33" customFormat="1" ht="27.75" customHeight="1" x14ac:dyDescent="0.25">
      <c r="A24" s="232" t="s">
        <v>233</v>
      </c>
      <c r="B24" s="232"/>
      <c r="C24" s="230"/>
      <c r="D24" s="230"/>
      <c r="E24" s="230"/>
      <c r="F24" s="230"/>
      <c r="G24" s="183"/>
    </row>
    <row r="25" spans="1:7" s="33" customFormat="1" ht="15.75" x14ac:dyDescent="0.25">
      <c r="A25" s="231"/>
      <c r="B25" s="231"/>
      <c r="C25" s="231"/>
      <c r="D25" s="231"/>
      <c r="E25" s="231"/>
      <c r="F25" s="231"/>
      <c r="G25" s="231"/>
    </row>
    <row r="26" spans="1:7" s="33" customFormat="1" ht="27.75" customHeight="1" x14ac:dyDescent="0.25">
      <c r="A26" s="232" t="s">
        <v>234</v>
      </c>
      <c r="B26" s="232"/>
      <c r="C26" s="230"/>
      <c r="D26" s="230"/>
      <c r="E26" s="230"/>
      <c r="F26" s="230"/>
      <c r="G26" s="183"/>
    </row>
    <row r="27" spans="1:7" s="33" customFormat="1" ht="15.75" x14ac:dyDescent="0.25">
      <c r="A27" s="231"/>
      <c r="B27" s="231"/>
      <c r="C27" s="231"/>
      <c r="D27" s="231"/>
      <c r="E27" s="231"/>
      <c r="F27" s="231"/>
      <c r="G27" s="231"/>
    </row>
    <row r="28" spans="1:7" s="33" customFormat="1" ht="27.75" customHeight="1" x14ac:dyDescent="0.25">
      <c r="A28" s="232" t="s">
        <v>235</v>
      </c>
      <c r="B28" s="232"/>
      <c r="C28" s="230"/>
      <c r="D28" s="230"/>
      <c r="E28" s="230"/>
      <c r="F28" s="230"/>
      <c r="G28" s="183"/>
    </row>
    <row r="29" spans="1:7" s="33" customFormat="1" ht="15.75" x14ac:dyDescent="0.25">
      <c r="A29" s="231"/>
      <c r="B29" s="231"/>
      <c r="C29" s="231"/>
      <c r="D29" s="231"/>
      <c r="E29" s="231"/>
      <c r="F29" s="231"/>
      <c r="G29" s="231"/>
    </row>
    <row r="30" spans="1:7" s="33" customFormat="1" ht="15.75" x14ac:dyDescent="0.25">
      <c r="A30" s="231"/>
      <c r="B30" s="231"/>
      <c r="C30" s="231"/>
      <c r="D30" s="231"/>
      <c r="E30" s="231"/>
      <c r="F30" s="231"/>
      <c r="G30" s="231"/>
    </row>
  </sheetData>
  <mergeCells count="38">
    <mergeCell ref="A2:G2"/>
    <mergeCell ref="A8:G8"/>
    <mergeCell ref="A10:G10"/>
    <mergeCell ref="A1:G1"/>
    <mergeCell ref="A13:G13"/>
    <mergeCell ref="A11:G11"/>
    <mergeCell ref="A9:G9"/>
    <mergeCell ref="A7:G7"/>
    <mergeCell ref="A30:G30"/>
    <mergeCell ref="A22:B22"/>
    <mergeCell ref="A12:G12"/>
    <mergeCell ref="A15:G15"/>
    <mergeCell ref="A21:G21"/>
    <mergeCell ref="A19:G19"/>
    <mergeCell ref="A17:G17"/>
    <mergeCell ref="B3:G3"/>
    <mergeCell ref="B4:G4"/>
    <mergeCell ref="B5:G5"/>
    <mergeCell ref="B6:G6"/>
    <mergeCell ref="A14:B14"/>
    <mergeCell ref="A28:B28"/>
    <mergeCell ref="A29:G29"/>
    <mergeCell ref="C28:F28"/>
    <mergeCell ref="A23:G23"/>
    <mergeCell ref="A24:B24"/>
    <mergeCell ref="A25:G25"/>
    <mergeCell ref="A26:B26"/>
    <mergeCell ref="C24:F24"/>
    <mergeCell ref="C26:F26"/>
    <mergeCell ref="C14:F14"/>
    <mergeCell ref="C16:F16"/>
    <mergeCell ref="C18:F18"/>
    <mergeCell ref="C20:F20"/>
    <mergeCell ref="A27:G27"/>
    <mergeCell ref="C22:F22"/>
    <mergeCell ref="A16:B16"/>
    <mergeCell ref="A18:B18"/>
    <mergeCell ref="A20:B20"/>
  </mergeCells>
  <printOptions horizontalCentered="1"/>
  <pageMargins left="0.5" right="0.5" top="0.5" bottom="0.5" header="0.3" footer="0.3"/>
  <pageSetup scale="83" orientation="portrait" r:id="rId1"/>
  <headerFooter>
    <oddFooter>&amp;C&amp;K01+049MMG020325_OSP Construction Materials 
Intent to Bid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EB090-65A6-4DDE-81D3-ED8F1AE3537E}">
  <sheetPr>
    <tabColor rgb="FFFF9966"/>
  </sheetPr>
  <dimension ref="A1"/>
  <sheetViews>
    <sheetView view="pageBreakPreview" zoomScale="85" zoomScaleNormal="100" zoomScaleSheetLayoutView="85" workbookViewId="0">
      <selection activeCell="B9" sqref="B9"/>
    </sheetView>
  </sheetViews>
  <sheetFormatPr defaultRowHeight="15" x14ac:dyDescent="0.25"/>
  <cols>
    <col min="1" max="1" width="133.42578125" customWidth="1"/>
  </cols>
  <sheetData/>
  <pageMargins left="0.5" right="0.5" top="0.5" bottom="0.5" header="0.3" footer="0.3"/>
  <pageSetup scale="69" fitToHeight="4" orientation="portrait" r:id="rId1"/>
  <rowBreaks count="3" manualBreakCount="3">
    <brk id="61" max="5" man="1"/>
    <brk id="122" max="5" man="1"/>
    <brk id="183"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71172-DC5C-47C0-BCF5-0BE17A21AD0F}">
  <sheetPr>
    <tabColor theme="9" tint="0.79998168889431442"/>
    <pageSetUpPr fitToPage="1"/>
  </sheetPr>
  <dimension ref="A1:XEM1048545"/>
  <sheetViews>
    <sheetView showGridLines="0" zoomScaleNormal="100" workbookViewId="0">
      <pane ySplit="2" topLeftCell="A3" activePane="bottomLeft" state="frozen"/>
      <selection pane="bottomLeft" activeCell="A9" sqref="A9:B9"/>
    </sheetView>
  </sheetViews>
  <sheetFormatPr defaultColWidth="0" defaultRowHeight="15" x14ac:dyDescent="0.25"/>
  <cols>
    <col min="1" max="1" width="4.7109375" style="1" customWidth="1"/>
    <col min="2" max="2" width="19.42578125" style="1" customWidth="1"/>
    <col min="3" max="3" width="77.5703125" style="1" customWidth="1"/>
    <col min="4" max="4" width="20.28515625" style="1" customWidth="1"/>
    <col min="5" max="5" width="30.7109375" style="1" customWidth="1"/>
    <col min="6" max="6" width="20.28515625" style="1" customWidth="1"/>
    <col min="7" max="7" width="27.28515625" style="1" customWidth="1"/>
    <col min="8" max="8" width="11.28515625" style="1" customWidth="1"/>
    <col min="9" max="9" width="20.28515625" style="1" customWidth="1"/>
    <col min="10" max="10" width="30.7109375" style="1" customWidth="1"/>
    <col min="11" max="11" width="3" style="1" hidden="1" customWidth="1"/>
    <col min="12" max="16384" width="8.7109375" style="1" hidden="1"/>
  </cols>
  <sheetData>
    <row r="1" spans="1:10 16367:16367" ht="33.75" customHeight="1" x14ac:dyDescent="0.25">
      <c r="A1" s="241" t="s">
        <v>639</v>
      </c>
      <c r="B1" s="242"/>
      <c r="C1" s="242"/>
      <c r="D1" s="242"/>
      <c r="E1" s="242"/>
      <c r="F1" s="242"/>
      <c r="G1" s="242"/>
      <c r="H1" s="242"/>
      <c r="I1" s="242"/>
      <c r="J1" s="242"/>
    </row>
    <row r="2" spans="1:10 16367:16367" ht="45" customHeight="1" x14ac:dyDescent="0.25">
      <c r="A2" s="254"/>
      <c r="B2" s="255"/>
      <c r="C2" s="255"/>
      <c r="D2" s="255"/>
      <c r="E2" s="255"/>
      <c r="F2" s="255"/>
      <c r="G2" s="255"/>
      <c r="H2" s="255"/>
      <c r="I2" s="255"/>
      <c r="J2" s="255"/>
      <c r="XEM2" s="1" t="s">
        <v>49</v>
      </c>
    </row>
    <row r="3" spans="1:10 16367:16367" x14ac:dyDescent="0.25">
      <c r="A3" s="2" t="s">
        <v>50</v>
      </c>
      <c r="B3" s="2"/>
      <c r="C3" s="2"/>
      <c r="D3" s="2"/>
      <c r="E3" s="297"/>
      <c r="F3" s="297"/>
      <c r="G3" s="2"/>
      <c r="H3" s="2"/>
      <c r="I3" s="2"/>
      <c r="J3" s="2"/>
      <c r="XEM3" s="1" t="s">
        <v>51</v>
      </c>
    </row>
    <row r="4" spans="1:10 16367:16367" x14ac:dyDescent="0.25">
      <c r="A4" s="2"/>
      <c r="B4" s="2"/>
      <c r="C4" s="2"/>
      <c r="D4" s="2"/>
      <c r="E4" s="21"/>
      <c r="F4" s="21"/>
      <c r="G4" s="2"/>
      <c r="H4" s="2"/>
      <c r="I4" s="2"/>
      <c r="J4" s="2"/>
    </row>
    <row r="5" spans="1:10 16367:16367" ht="21" x14ac:dyDescent="0.25">
      <c r="A5" s="12" t="s">
        <v>52</v>
      </c>
      <c r="B5" s="12"/>
      <c r="C5" s="13"/>
      <c r="D5" s="12"/>
      <c r="E5" s="12"/>
      <c r="F5" s="12"/>
      <c r="G5" s="12"/>
      <c r="H5" s="12"/>
      <c r="I5" s="12"/>
      <c r="J5" s="12"/>
      <c r="XEM5" s="1" t="s">
        <v>53</v>
      </c>
    </row>
    <row r="6" spans="1:10 16367:16367" ht="12.6" customHeight="1" x14ac:dyDescent="0.25">
      <c r="A6" s="12"/>
      <c r="B6" s="12"/>
      <c r="C6" s="13"/>
      <c r="D6" s="12"/>
      <c r="E6" s="12"/>
      <c r="F6" s="12"/>
      <c r="G6" s="12"/>
      <c r="H6" s="12"/>
      <c r="I6" s="12"/>
      <c r="J6" s="12"/>
    </row>
    <row r="7" spans="1:10 16367:16367" x14ac:dyDescent="0.25">
      <c r="A7" s="222" t="s">
        <v>54</v>
      </c>
      <c r="B7" s="222"/>
      <c r="C7" s="222"/>
      <c r="D7" s="222"/>
      <c r="E7" s="222"/>
      <c r="F7" s="222"/>
      <c r="G7" s="222"/>
      <c r="H7" s="222"/>
      <c r="I7" s="222"/>
      <c r="J7" s="222"/>
    </row>
    <row r="8" spans="1:10 16367:16367" x14ac:dyDescent="0.25">
      <c r="A8" s="299" t="s">
        <v>55</v>
      </c>
      <c r="B8" s="299"/>
      <c r="C8" s="306" t="s">
        <v>56</v>
      </c>
      <c r="D8" s="307"/>
      <c r="E8" s="308"/>
      <c r="F8" s="306" t="s">
        <v>57</v>
      </c>
      <c r="G8" s="307"/>
      <c r="H8" s="307"/>
      <c r="I8" s="307"/>
      <c r="J8" s="308"/>
    </row>
    <row r="9" spans="1:10 16367:16367" ht="24" customHeight="1" x14ac:dyDescent="0.25">
      <c r="A9" s="298" t="s">
        <v>58</v>
      </c>
      <c r="B9" s="298"/>
      <c r="C9" s="283"/>
      <c r="D9" s="284"/>
      <c r="E9" s="285"/>
      <c r="F9" s="283"/>
      <c r="G9" s="284"/>
      <c r="H9" s="284"/>
      <c r="I9" s="284"/>
      <c r="J9" s="285"/>
    </row>
    <row r="10" spans="1:10 16367:16367" ht="24" customHeight="1" x14ac:dyDescent="0.25">
      <c r="A10" s="298" t="s">
        <v>59</v>
      </c>
      <c r="B10" s="298"/>
      <c r="C10" s="303"/>
      <c r="D10" s="304"/>
      <c r="E10" s="305"/>
      <c r="F10" s="303"/>
      <c r="G10" s="304"/>
      <c r="H10" s="304"/>
      <c r="I10" s="304"/>
      <c r="J10" s="305"/>
    </row>
    <row r="11" spans="1:10 16367:16367" ht="24" customHeight="1" x14ac:dyDescent="0.25">
      <c r="A11" s="298" t="s">
        <v>60</v>
      </c>
      <c r="B11" s="298"/>
      <c r="C11" s="283"/>
      <c r="D11" s="284"/>
      <c r="E11" s="285"/>
      <c r="F11" s="283"/>
      <c r="G11" s="284"/>
      <c r="H11" s="284"/>
      <c r="I11" s="284"/>
      <c r="J11" s="285"/>
    </row>
    <row r="12" spans="1:10 16367:16367" ht="24" customHeight="1" x14ac:dyDescent="0.25">
      <c r="A12" s="298" t="s">
        <v>61</v>
      </c>
      <c r="B12" s="298"/>
      <c r="C12" s="283"/>
      <c r="D12" s="284"/>
      <c r="E12" s="285"/>
      <c r="F12" s="283"/>
      <c r="G12" s="284"/>
      <c r="H12" s="284"/>
      <c r="I12" s="284"/>
      <c r="J12" s="285"/>
    </row>
    <row r="13" spans="1:10 16367:16367" ht="24" customHeight="1" x14ac:dyDescent="0.25">
      <c r="A13" s="298" t="s">
        <v>62</v>
      </c>
      <c r="B13" s="298"/>
      <c r="C13" s="283"/>
      <c r="D13" s="284"/>
      <c r="E13" s="285"/>
      <c r="F13" s="283"/>
      <c r="G13" s="284"/>
      <c r="H13" s="284"/>
      <c r="I13" s="284"/>
      <c r="J13" s="285"/>
    </row>
    <row r="14" spans="1:10 16367:16367" ht="24" customHeight="1" x14ac:dyDescent="0.25">
      <c r="A14" s="298" t="s">
        <v>63</v>
      </c>
      <c r="B14" s="298"/>
      <c r="C14" s="283"/>
      <c r="D14" s="284"/>
      <c r="E14" s="285"/>
      <c r="F14" s="283"/>
      <c r="G14" s="284"/>
      <c r="H14" s="284"/>
      <c r="I14" s="284"/>
      <c r="J14" s="285"/>
    </row>
    <row r="15" spans="1:10 16367:16367" x14ac:dyDescent="0.25">
      <c r="A15" s="14"/>
      <c r="B15" s="14"/>
      <c r="C15" s="15"/>
      <c r="D15" s="15"/>
      <c r="E15" s="15"/>
      <c r="F15" s="15"/>
      <c r="G15" s="15"/>
      <c r="H15" s="15"/>
      <c r="I15" s="15"/>
      <c r="J15" s="15"/>
    </row>
    <row r="16" spans="1:10 16367:16367" x14ac:dyDescent="0.25">
      <c r="A16" s="222" t="s">
        <v>64</v>
      </c>
      <c r="B16" s="222"/>
      <c r="C16" s="222"/>
      <c r="D16" s="222"/>
      <c r="E16" s="222"/>
      <c r="F16" s="222"/>
      <c r="G16" s="222"/>
      <c r="H16" s="222"/>
      <c r="I16" s="222"/>
      <c r="J16" s="222"/>
    </row>
    <row r="17" spans="1:10" ht="22.5" customHeight="1" x14ac:dyDescent="0.25">
      <c r="A17" s="300" t="s">
        <v>65</v>
      </c>
      <c r="B17" s="301"/>
      <c r="C17" s="302"/>
      <c r="D17" s="224"/>
      <c r="E17" s="224"/>
      <c r="F17" s="224"/>
      <c r="G17" s="224"/>
      <c r="H17" s="224"/>
      <c r="I17" s="224"/>
      <c r="J17" s="224"/>
    </row>
    <row r="18" spans="1:10" ht="22.5" customHeight="1" x14ac:dyDescent="0.25">
      <c r="A18" s="262" t="s">
        <v>66</v>
      </c>
      <c r="B18" s="262"/>
      <c r="C18" s="262"/>
      <c r="D18" s="224"/>
      <c r="E18" s="224"/>
      <c r="F18" s="224"/>
      <c r="G18" s="224"/>
      <c r="H18" s="224"/>
      <c r="I18" s="224"/>
      <c r="J18" s="224"/>
    </row>
    <row r="19" spans="1:10" ht="22.5" customHeight="1" x14ac:dyDescent="0.25">
      <c r="A19" s="262" t="s">
        <v>67</v>
      </c>
      <c r="B19" s="262"/>
      <c r="C19" s="262"/>
      <c r="D19" s="224"/>
      <c r="E19" s="224"/>
      <c r="F19" s="224"/>
      <c r="G19" s="224"/>
      <c r="H19" s="224"/>
      <c r="I19" s="224"/>
      <c r="J19" s="224"/>
    </row>
    <row r="20" spans="1:10" ht="22.5" customHeight="1" x14ac:dyDescent="0.25">
      <c r="A20" s="262" t="s">
        <v>68</v>
      </c>
      <c r="B20" s="262"/>
      <c r="C20" s="262"/>
      <c r="D20" s="224"/>
      <c r="E20" s="224"/>
      <c r="F20" s="224"/>
      <c r="G20" s="224"/>
      <c r="H20" s="224"/>
      <c r="I20" s="224"/>
      <c r="J20" s="224"/>
    </row>
    <row r="21" spans="1:10" ht="22.5" customHeight="1" x14ac:dyDescent="0.25">
      <c r="A21" s="262" t="s">
        <v>69</v>
      </c>
      <c r="B21" s="262"/>
      <c r="C21" s="262"/>
      <c r="D21" s="224"/>
      <c r="E21" s="224"/>
      <c r="F21" s="224"/>
      <c r="G21" s="224"/>
      <c r="H21" s="224"/>
      <c r="I21" s="224"/>
      <c r="J21" s="224"/>
    </row>
    <row r="22" spans="1:10" ht="22.5" customHeight="1" x14ac:dyDescent="0.25">
      <c r="A22" s="262" t="s">
        <v>70</v>
      </c>
      <c r="B22" s="262"/>
      <c r="C22" s="262"/>
      <c r="D22" s="257" t="s">
        <v>71</v>
      </c>
      <c r="E22" s="258"/>
      <c r="F22" s="286" t="s">
        <v>72</v>
      </c>
      <c r="G22" s="287"/>
      <c r="H22" s="287"/>
      <c r="I22" s="287"/>
      <c r="J22" s="288"/>
    </row>
    <row r="23" spans="1:10" ht="22.5" customHeight="1" x14ac:dyDescent="0.25">
      <c r="A23" s="262" t="s">
        <v>73</v>
      </c>
      <c r="B23" s="262"/>
      <c r="C23" s="262"/>
      <c r="D23" s="257" t="s">
        <v>71</v>
      </c>
      <c r="E23" s="258"/>
      <c r="F23" s="286" t="s">
        <v>72</v>
      </c>
      <c r="G23" s="287"/>
      <c r="H23" s="287"/>
      <c r="I23" s="287"/>
      <c r="J23" s="288"/>
    </row>
    <row r="24" spans="1:10" ht="22.5" customHeight="1" x14ac:dyDescent="0.25">
      <c r="A24" s="262" t="s">
        <v>74</v>
      </c>
      <c r="B24" s="262"/>
      <c r="C24" s="262"/>
      <c r="D24" s="257" t="s">
        <v>71</v>
      </c>
      <c r="E24" s="258"/>
      <c r="F24" s="286" t="s">
        <v>72</v>
      </c>
      <c r="G24" s="287"/>
      <c r="H24" s="287"/>
      <c r="I24" s="287"/>
      <c r="J24" s="288"/>
    </row>
    <row r="25" spans="1:10" x14ac:dyDescent="0.25">
      <c r="A25" s="14"/>
      <c r="B25" s="14"/>
      <c r="C25" s="15"/>
      <c r="D25" s="16"/>
      <c r="E25" s="16"/>
      <c r="F25" s="16"/>
      <c r="G25" s="16"/>
      <c r="H25" s="16"/>
      <c r="I25" s="16"/>
      <c r="J25" s="16"/>
    </row>
    <row r="26" spans="1:10" x14ac:dyDescent="0.25">
      <c r="A26" s="222" t="s">
        <v>75</v>
      </c>
      <c r="B26" s="222"/>
      <c r="C26" s="222"/>
      <c r="D26" s="222"/>
      <c r="E26" s="222"/>
      <c r="F26" s="222"/>
      <c r="G26" s="222"/>
      <c r="H26" s="222"/>
      <c r="I26" s="222"/>
      <c r="J26" s="222"/>
    </row>
    <row r="27" spans="1:10" x14ac:dyDescent="0.25">
      <c r="A27" s="292"/>
      <c r="B27" s="292"/>
      <c r="C27" s="292"/>
      <c r="D27" s="289">
        <v>2021</v>
      </c>
      <c r="E27" s="289"/>
      <c r="F27" s="289">
        <v>2022</v>
      </c>
      <c r="G27" s="289"/>
      <c r="H27" s="289"/>
      <c r="I27" s="289">
        <v>2023</v>
      </c>
      <c r="J27" s="289"/>
    </row>
    <row r="28" spans="1:10" ht="22.5" customHeight="1" x14ac:dyDescent="0.25">
      <c r="A28" s="262" t="s">
        <v>76</v>
      </c>
      <c r="B28" s="262"/>
      <c r="C28" s="262"/>
      <c r="D28" s="266"/>
      <c r="E28" s="266"/>
      <c r="F28" s="266"/>
      <c r="G28" s="266"/>
      <c r="H28" s="266"/>
      <c r="I28" s="266"/>
      <c r="J28" s="266"/>
    </row>
    <row r="29" spans="1:10" ht="22.5" customHeight="1" x14ac:dyDescent="0.25">
      <c r="A29" s="262" t="s">
        <v>77</v>
      </c>
      <c r="B29" s="262"/>
      <c r="C29" s="262"/>
      <c r="D29" s="266"/>
      <c r="E29" s="266"/>
      <c r="F29" s="266"/>
      <c r="G29" s="266"/>
      <c r="H29" s="266"/>
      <c r="I29" s="266"/>
      <c r="J29" s="266"/>
    </row>
    <row r="30" spans="1:10" ht="51.6" customHeight="1" x14ac:dyDescent="0.25">
      <c r="A30" s="262" t="s">
        <v>78</v>
      </c>
      <c r="B30" s="262"/>
      <c r="C30" s="262"/>
      <c r="D30" s="253"/>
      <c r="E30" s="253"/>
      <c r="F30" s="253"/>
      <c r="G30" s="253"/>
      <c r="H30" s="253"/>
      <c r="I30" s="253"/>
      <c r="J30" s="253"/>
    </row>
    <row r="31" spans="1:10" ht="22.5" customHeight="1" x14ac:dyDescent="0.25">
      <c r="A31" s="262" t="s">
        <v>79</v>
      </c>
      <c r="B31" s="262"/>
      <c r="C31" s="262"/>
      <c r="D31" s="247" t="s">
        <v>71</v>
      </c>
      <c r="E31" s="249"/>
      <c r="F31" s="263" t="s">
        <v>72</v>
      </c>
      <c r="G31" s="264"/>
      <c r="H31" s="264"/>
      <c r="I31" s="264"/>
      <c r="J31" s="265"/>
    </row>
    <row r="32" spans="1:10" x14ac:dyDescent="0.25">
      <c r="A32" s="14"/>
      <c r="B32" s="14"/>
      <c r="C32" s="15"/>
      <c r="D32" s="16"/>
      <c r="E32" s="16"/>
      <c r="F32" s="16"/>
      <c r="G32" s="16"/>
      <c r="H32" s="16"/>
      <c r="I32" s="16"/>
      <c r="J32" s="16"/>
    </row>
    <row r="33" spans="1:11" x14ac:dyDescent="0.25">
      <c r="A33" s="222" t="s">
        <v>80</v>
      </c>
      <c r="B33" s="222"/>
      <c r="C33" s="222"/>
      <c r="D33" s="222"/>
      <c r="E33" s="222"/>
      <c r="F33" s="222"/>
      <c r="G33" s="222"/>
      <c r="H33" s="222"/>
      <c r="I33" s="222"/>
      <c r="J33" s="222"/>
    </row>
    <row r="34" spans="1:11" ht="149.1" customHeight="1" x14ac:dyDescent="0.25">
      <c r="A34" s="259" t="s">
        <v>171</v>
      </c>
      <c r="B34" s="260"/>
      <c r="C34" s="261"/>
      <c r="D34" s="247" t="s">
        <v>71</v>
      </c>
      <c r="E34" s="249"/>
      <c r="F34" s="263" t="s">
        <v>72</v>
      </c>
      <c r="G34" s="264"/>
      <c r="H34" s="264"/>
      <c r="I34" s="264"/>
      <c r="J34" s="265"/>
    </row>
    <row r="35" spans="1:11" ht="45" customHeight="1" x14ac:dyDescent="0.25">
      <c r="A35" s="296" t="s">
        <v>172</v>
      </c>
      <c r="B35" s="296"/>
      <c r="C35" s="296"/>
      <c r="D35" s="294" t="s">
        <v>71</v>
      </c>
      <c r="E35" s="294"/>
      <c r="F35" s="295" t="s">
        <v>72</v>
      </c>
      <c r="G35" s="295"/>
      <c r="H35" s="295"/>
      <c r="I35" s="295"/>
      <c r="J35" s="295"/>
    </row>
    <row r="36" spans="1:11" x14ac:dyDescent="0.25">
      <c r="A36" s="293"/>
      <c r="B36" s="293"/>
      <c r="C36" s="293"/>
      <c r="D36" s="16"/>
      <c r="E36" s="16"/>
      <c r="F36" s="16"/>
      <c r="G36" s="16"/>
      <c r="H36" s="16"/>
      <c r="I36" s="16"/>
      <c r="J36" s="16"/>
    </row>
    <row r="37" spans="1:11" x14ac:dyDescent="0.25">
      <c r="A37" s="290" t="s">
        <v>81</v>
      </c>
      <c r="B37" s="290"/>
      <c r="C37" s="290"/>
      <c r="D37" s="290"/>
      <c r="E37" s="290"/>
      <c r="F37" s="290"/>
      <c r="G37" s="290"/>
      <c r="H37" s="290"/>
      <c r="I37" s="290"/>
      <c r="J37" s="290"/>
    </row>
    <row r="38" spans="1:11" ht="45" customHeight="1" x14ac:dyDescent="0.25">
      <c r="A38" s="262" t="s">
        <v>173</v>
      </c>
      <c r="B38" s="262"/>
      <c r="C38" s="262"/>
      <c r="D38" s="224"/>
      <c r="E38" s="224"/>
      <c r="F38" s="224"/>
      <c r="G38" s="224"/>
      <c r="H38" s="224"/>
      <c r="I38" s="224"/>
      <c r="J38" s="224"/>
    </row>
    <row r="39" spans="1:11" ht="22.5" customHeight="1" x14ac:dyDescent="0.25">
      <c r="A39" s="262" t="s">
        <v>82</v>
      </c>
      <c r="B39" s="262"/>
      <c r="C39" s="262"/>
      <c r="D39" s="224"/>
      <c r="E39" s="224"/>
      <c r="F39" s="224"/>
      <c r="G39" s="224"/>
      <c r="H39" s="224"/>
      <c r="I39" s="224"/>
      <c r="J39" s="224"/>
    </row>
    <row r="40" spans="1:11" ht="22.5" customHeight="1" x14ac:dyDescent="0.25">
      <c r="A40" s="291" t="s">
        <v>83</v>
      </c>
      <c r="B40" s="291"/>
      <c r="C40" s="291"/>
      <c r="D40" s="224"/>
      <c r="E40" s="224"/>
      <c r="F40" s="224"/>
      <c r="G40" s="224"/>
      <c r="H40" s="224"/>
      <c r="I40" s="224"/>
      <c r="J40" s="224"/>
    </row>
    <row r="42" spans="1:11" ht="14.45" customHeight="1" x14ac:dyDescent="0.25">
      <c r="A42" s="222" t="s">
        <v>182</v>
      </c>
      <c r="B42" s="222"/>
      <c r="C42" s="222"/>
      <c r="D42" s="222"/>
      <c r="E42" s="222"/>
      <c r="F42" s="222"/>
      <c r="G42" s="222"/>
      <c r="H42" s="222"/>
      <c r="I42" s="222"/>
      <c r="J42" s="222"/>
    </row>
    <row r="43" spans="1:11" ht="14.45" customHeight="1" x14ac:dyDescent="0.25">
      <c r="A43" s="256"/>
      <c r="B43" s="256"/>
      <c r="C43" s="256"/>
      <c r="D43" s="244" t="s">
        <v>175</v>
      </c>
      <c r="E43" s="245"/>
      <c r="F43" s="246"/>
      <c r="G43" s="244" t="s">
        <v>176</v>
      </c>
      <c r="H43" s="246"/>
      <c r="I43" s="244" t="s">
        <v>177</v>
      </c>
      <c r="J43" s="246"/>
    </row>
    <row r="44" spans="1:11" ht="41.1" customHeight="1" x14ac:dyDescent="0.25">
      <c r="A44" s="269" t="s">
        <v>178</v>
      </c>
      <c r="B44" s="269"/>
      <c r="C44" s="269"/>
      <c r="D44" s="247"/>
      <c r="E44" s="248"/>
      <c r="F44" s="249"/>
      <c r="G44" s="247"/>
      <c r="H44" s="249"/>
      <c r="I44" s="247"/>
      <c r="J44" s="249"/>
    </row>
    <row r="45" spans="1:11" ht="23.45" customHeight="1" x14ac:dyDescent="0.25">
      <c r="A45" s="269" t="s">
        <v>174</v>
      </c>
      <c r="B45" s="269"/>
      <c r="C45" s="269"/>
      <c r="D45" s="253"/>
      <c r="E45" s="253"/>
      <c r="F45" s="253"/>
      <c r="G45" s="253"/>
      <c r="H45" s="253"/>
      <c r="I45" s="253"/>
      <c r="J45" s="253"/>
    </row>
    <row r="46" spans="1:11" ht="45" customHeight="1" x14ac:dyDescent="0.25">
      <c r="A46" s="269" t="s">
        <v>179</v>
      </c>
      <c r="B46" s="269"/>
      <c r="C46" s="269"/>
      <c r="D46" s="253"/>
      <c r="E46" s="253"/>
      <c r="F46" s="253"/>
      <c r="G46" s="253"/>
      <c r="H46" s="253"/>
      <c r="I46" s="253"/>
      <c r="J46" s="253"/>
    </row>
    <row r="47" spans="1:11" ht="25.5" customHeight="1" x14ac:dyDescent="0.25">
      <c r="A47" s="269" t="s">
        <v>221</v>
      </c>
      <c r="B47" s="269"/>
      <c r="C47" s="269"/>
      <c r="D47" s="244" t="s">
        <v>180</v>
      </c>
      <c r="E47" s="245"/>
      <c r="F47" s="246"/>
      <c r="G47" s="244" t="s">
        <v>181</v>
      </c>
      <c r="H47" s="245"/>
      <c r="I47" s="245"/>
      <c r="J47" s="246"/>
      <c r="K47" s="105"/>
    </row>
    <row r="48" spans="1:11" ht="26.45" customHeight="1" x14ac:dyDescent="0.25">
      <c r="A48" s="281" t="s">
        <v>220</v>
      </c>
      <c r="B48" s="282"/>
      <c r="C48" s="282"/>
      <c r="D48" s="247" t="s">
        <v>71</v>
      </c>
      <c r="E48" s="248"/>
      <c r="F48" s="249"/>
      <c r="G48" s="247"/>
      <c r="H48" s="248"/>
      <c r="I48" s="248"/>
      <c r="J48" s="249"/>
    </row>
    <row r="50" spans="1:10" ht="14.45" customHeight="1" x14ac:dyDescent="0.25">
      <c r="A50" s="222" t="s">
        <v>183</v>
      </c>
      <c r="B50" s="222"/>
      <c r="C50" s="222"/>
      <c r="D50" s="222"/>
      <c r="E50" s="222"/>
      <c r="F50" s="222"/>
      <c r="G50" s="222"/>
      <c r="H50" s="222"/>
      <c r="I50" s="222"/>
      <c r="J50" s="222"/>
    </row>
    <row r="51" spans="1:10" ht="20.45" customHeight="1" x14ac:dyDescent="0.25">
      <c r="A51" s="280" t="s">
        <v>222</v>
      </c>
      <c r="B51" s="280"/>
      <c r="C51" s="280"/>
      <c r="D51" s="253"/>
      <c r="E51" s="253"/>
      <c r="F51" s="253"/>
      <c r="G51" s="253"/>
      <c r="H51" s="253"/>
      <c r="I51" s="253"/>
      <c r="J51" s="253"/>
    </row>
    <row r="52" spans="1:10" ht="20.45" customHeight="1" x14ac:dyDescent="0.25">
      <c r="A52" s="250" t="s">
        <v>223</v>
      </c>
      <c r="B52" s="251"/>
      <c r="C52" s="252"/>
      <c r="D52" s="253"/>
      <c r="E52" s="253"/>
      <c r="F52" s="253"/>
      <c r="G52" s="253"/>
      <c r="H52" s="253"/>
      <c r="I52" s="253"/>
      <c r="J52" s="253"/>
    </row>
    <row r="53" spans="1:10" ht="20.45" customHeight="1" x14ac:dyDescent="0.25">
      <c r="A53" s="250" t="s">
        <v>224</v>
      </c>
      <c r="B53" s="251"/>
      <c r="C53" s="252"/>
      <c r="D53" s="253"/>
      <c r="E53" s="253"/>
      <c r="F53" s="253"/>
      <c r="G53" s="253"/>
      <c r="H53" s="253"/>
      <c r="I53" s="253"/>
      <c r="J53" s="253"/>
    </row>
    <row r="55" spans="1:10" x14ac:dyDescent="0.25">
      <c r="A55" s="222" t="s">
        <v>84</v>
      </c>
      <c r="B55" s="222"/>
      <c r="C55" s="222"/>
      <c r="D55" s="222"/>
      <c r="E55" s="222"/>
      <c r="F55" s="222"/>
      <c r="G55" s="222"/>
      <c r="H55" s="222"/>
      <c r="I55" s="222"/>
      <c r="J55" s="222"/>
    </row>
    <row r="56" spans="1:10" ht="23.25" customHeight="1" x14ac:dyDescent="0.25">
      <c r="A56" s="271" t="s">
        <v>225</v>
      </c>
      <c r="B56" s="272"/>
      <c r="C56" s="273"/>
      <c r="D56" s="270" t="s">
        <v>85</v>
      </c>
      <c r="E56" s="270"/>
      <c r="F56" s="270" t="s">
        <v>86</v>
      </c>
      <c r="G56" s="270"/>
      <c r="H56" s="270"/>
      <c r="I56" s="270" t="s">
        <v>87</v>
      </c>
      <c r="J56" s="270"/>
    </row>
    <row r="57" spans="1:10" ht="23.25" customHeight="1" x14ac:dyDescent="0.25">
      <c r="A57" s="274"/>
      <c r="B57" s="275"/>
      <c r="C57" s="276"/>
      <c r="D57" s="24" t="s">
        <v>88</v>
      </c>
      <c r="E57" s="17"/>
      <c r="F57" s="24" t="s">
        <v>88</v>
      </c>
      <c r="G57" s="268"/>
      <c r="H57" s="268"/>
      <c r="I57" s="24" t="s">
        <v>88</v>
      </c>
      <c r="J57" s="17"/>
    </row>
    <row r="58" spans="1:10" ht="23.25" customHeight="1" x14ac:dyDescent="0.25">
      <c r="A58" s="274"/>
      <c r="B58" s="275"/>
      <c r="C58" s="276"/>
      <c r="D58" s="24" t="s">
        <v>89</v>
      </c>
      <c r="E58" s="17" t="s">
        <v>90</v>
      </c>
      <c r="F58" s="24" t="s">
        <v>89</v>
      </c>
      <c r="G58" s="268" t="s">
        <v>90</v>
      </c>
      <c r="H58" s="268"/>
      <c r="I58" s="24" t="s">
        <v>89</v>
      </c>
      <c r="J58" s="17" t="s">
        <v>90</v>
      </c>
    </row>
    <row r="59" spans="1:10" ht="23.25" customHeight="1" x14ac:dyDescent="0.25">
      <c r="A59" s="274"/>
      <c r="B59" s="275"/>
      <c r="C59" s="276"/>
      <c r="D59" s="24" t="s">
        <v>91</v>
      </c>
      <c r="E59" s="17"/>
      <c r="F59" s="24" t="s">
        <v>91</v>
      </c>
      <c r="G59" s="268"/>
      <c r="H59" s="268"/>
      <c r="I59" s="24" t="s">
        <v>91</v>
      </c>
      <c r="J59" s="17"/>
    </row>
    <row r="60" spans="1:10" ht="23.25" customHeight="1" x14ac:dyDescent="0.25">
      <c r="A60" s="274"/>
      <c r="B60" s="275"/>
      <c r="C60" s="276"/>
      <c r="D60" s="24" t="s">
        <v>92</v>
      </c>
      <c r="E60" s="17"/>
      <c r="F60" s="24" t="s">
        <v>92</v>
      </c>
      <c r="G60" s="268"/>
      <c r="H60" s="268"/>
      <c r="I60" s="24" t="s">
        <v>92</v>
      </c>
      <c r="J60" s="17"/>
    </row>
    <row r="61" spans="1:10" ht="23.25" customHeight="1" x14ac:dyDescent="0.25">
      <c r="A61" s="277"/>
      <c r="B61" s="278"/>
      <c r="C61" s="279"/>
      <c r="D61" s="24" t="s">
        <v>93</v>
      </c>
      <c r="E61" s="17"/>
      <c r="F61" s="24" t="s">
        <v>93</v>
      </c>
      <c r="G61" s="268"/>
      <c r="H61" s="268"/>
      <c r="I61" s="24" t="s">
        <v>93</v>
      </c>
      <c r="J61" s="17"/>
    </row>
    <row r="63" spans="1:10" x14ac:dyDescent="0.25">
      <c r="A63" s="222" t="s">
        <v>184</v>
      </c>
      <c r="B63" s="222"/>
      <c r="C63" s="222"/>
      <c r="D63" s="222"/>
      <c r="E63" s="222"/>
      <c r="F63" s="222"/>
      <c r="G63" s="222"/>
      <c r="H63" s="222"/>
      <c r="I63" s="222"/>
      <c r="J63" s="222"/>
    </row>
    <row r="64" spans="1:10" ht="45" customHeight="1" x14ac:dyDescent="0.25">
      <c r="A64" s="267" t="s">
        <v>94</v>
      </c>
      <c r="B64" s="267"/>
      <c r="C64" s="267"/>
      <c r="D64" s="247" t="s">
        <v>71</v>
      </c>
      <c r="E64" s="249"/>
      <c r="F64" s="263" t="s">
        <v>72</v>
      </c>
      <c r="G64" s="264"/>
      <c r="H64" s="264"/>
      <c r="I64" s="264"/>
      <c r="J64" s="265"/>
    </row>
    <row r="72" spans="2:2" ht="24" customHeight="1" x14ac:dyDescent="0.25">
      <c r="B72" s="23"/>
    </row>
    <row r="73" spans="2:2" x14ac:dyDescent="0.25">
      <c r="B73" s="23"/>
    </row>
    <row r="74" spans="2:2" x14ac:dyDescent="0.25">
      <c r="B74" s="23"/>
    </row>
    <row r="75" spans="2:2" x14ac:dyDescent="0.25">
      <c r="B75" s="23"/>
    </row>
    <row r="76" spans="2:2" x14ac:dyDescent="0.25">
      <c r="B76" s="23"/>
    </row>
    <row r="77" spans="2:2" x14ac:dyDescent="0.25">
      <c r="B77" s="23"/>
    </row>
    <row r="78" spans="2:2" x14ac:dyDescent="0.25">
      <c r="B78" s="23"/>
    </row>
    <row r="79" spans="2:2" x14ac:dyDescent="0.25">
      <c r="B79" s="23"/>
    </row>
    <row r="80" spans="2:2" x14ac:dyDescent="0.25">
      <c r="B80" s="23"/>
    </row>
    <row r="1048537" spans="2:2" x14ac:dyDescent="0.25">
      <c r="B1048537" s="1" t="s">
        <v>71</v>
      </c>
    </row>
    <row r="1048538" spans="2:2" x14ac:dyDescent="0.25">
      <c r="B1048538" s="1" t="s">
        <v>95</v>
      </c>
    </row>
    <row r="1048539" spans="2:2" x14ac:dyDescent="0.25">
      <c r="B1048539" s="1" t="s">
        <v>96</v>
      </c>
    </row>
    <row r="1048540" spans="2:2" x14ac:dyDescent="0.25">
      <c r="B1048540" s="1" t="s">
        <v>97</v>
      </c>
    </row>
    <row r="1048541" spans="2:2" x14ac:dyDescent="0.25">
      <c r="B1048541" s="1" t="s">
        <v>98</v>
      </c>
    </row>
    <row r="1048542" spans="2:2" x14ac:dyDescent="0.25">
      <c r="B1048542" s="1" t="s">
        <v>99</v>
      </c>
    </row>
    <row r="1048543" spans="2:2" x14ac:dyDescent="0.25">
      <c r="B1048543" s="1" t="s">
        <v>100</v>
      </c>
    </row>
    <row r="1048544" spans="2:2" x14ac:dyDescent="0.25">
      <c r="B1048544" s="1" t="s">
        <v>101</v>
      </c>
    </row>
    <row r="1048545" spans="2:2" x14ac:dyDescent="0.25">
      <c r="B1048545" s="1" t="s">
        <v>102</v>
      </c>
    </row>
  </sheetData>
  <mergeCells count="117">
    <mergeCell ref="E3:F3"/>
    <mergeCell ref="A24:C24"/>
    <mergeCell ref="D30:J30"/>
    <mergeCell ref="A11:B11"/>
    <mergeCell ref="A7:J7"/>
    <mergeCell ref="A8:B8"/>
    <mergeCell ref="A9:B9"/>
    <mergeCell ref="A14:B14"/>
    <mergeCell ref="D18:J18"/>
    <mergeCell ref="A16:J16"/>
    <mergeCell ref="A17:C17"/>
    <mergeCell ref="D17:J17"/>
    <mergeCell ref="A12:B12"/>
    <mergeCell ref="A13:B13"/>
    <mergeCell ref="C9:E9"/>
    <mergeCell ref="C11:E11"/>
    <mergeCell ref="C12:E12"/>
    <mergeCell ref="A10:B10"/>
    <mergeCell ref="C10:E10"/>
    <mergeCell ref="F10:J10"/>
    <mergeCell ref="C8:E8"/>
    <mergeCell ref="F8:J8"/>
    <mergeCell ref="F9:J9"/>
    <mergeCell ref="F11:J11"/>
    <mergeCell ref="A21:C21"/>
    <mergeCell ref="A19:C19"/>
    <mergeCell ref="D21:J21"/>
    <mergeCell ref="F31:J31"/>
    <mergeCell ref="F12:J12"/>
    <mergeCell ref="F13:J13"/>
    <mergeCell ref="F14:J14"/>
    <mergeCell ref="A42:J42"/>
    <mergeCell ref="A40:C40"/>
    <mergeCell ref="A26:J26"/>
    <mergeCell ref="A27:C27"/>
    <mergeCell ref="D27:E27"/>
    <mergeCell ref="D31:E31"/>
    <mergeCell ref="I27:J27"/>
    <mergeCell ref="A22:C22"/>
    <mergeCell ref="A20:C20"/>
    <mergeCell ref="D20:J20"/>
    <mergeCell ref="A36:C36"/>
    <mergeCell ref="D35:E35"/>
    <mergeCell ref="F35:J35"/>
    <mergeCell ref="A35:C35"/>
    <mergeCell ref="A46:C46"/>
    <mergeCell ref="D28:E28"/>
    <mergeCell ref="C13:E13"/>
    <mergeCell ref="C14:E14"/>
    <mergeCell ref="A18:C18"/>
    <mergeCell ref="D24:E24"/>
    <mergeCell ref="F24:J24"/>
    <mergeCell ref="F27:H27"/>
    <mergeCell ref="D40:J40"/>
    <mergeCell ref="A29:C29"/>
    <mergeCell ref="D29:E29"/>
    <mergeCell ref="F29:H29"/>
    <mergeCell ref="I29:J29"/>
    <mergeCell ref="A30:C30"/>
    <mergeCell ref="D39:J39"/>
    <mergeCell ref="A39:C39"/>
    <mergeCell ref="A37:J37"/>
    <mergeCell ref="A38:C38"/>
    <mergeCell ref="D38:J38"/>
    <mergeCell ref="A23:C23"/>
    <mergeCell ref="F22:J22"/>
    <mergeCell ref="F23:J23"/>
    <mergeCell ref="D22:E22"/>
    <mergeCell ref="D19:J19"/>
    <mergeCell ref="A64:C64"/>
    <mergeCell ref="D64:E64"/>
    <mergeCell ref="F64:J64"/>
    <mergeCell ref="G61:H61"/>
    <mergeCell ref="A63:J63"/>
    <mergeCell ref="G60:H60"/>
    <mergeCell ref="D46:J46"/>
    <mergeCell ref="A44:C44"/>
    <mergeCell ref="I56:J56"/>
    <mergeCell ref="F56:H56"/>
    <mergeCell ref="D56:E56"/>
    <mergeCell ref="A53:C53"/>
    <mergeCell ref="D53:J53"/>
    <mergeCell ref="A56:C61"/>
    <mergeCell ref="G57:H57"/>
    <mergeCell ref="G58:H58"/>
    <mergeCell ref="G59:H59"/>
    <mergeCell ref="A55:J55"/>
    <mergeCell ref="D51:J51"/>
    <mergeCell ref="A50:J50"/>
    <mergeCell ref="A51:C51"/>
    <mergeCell ref="A45:C45"/>
    <mergeCell ref="A47:C47"/>
    <mergeCell ref="A48:C48"/>
    <mergeCell ref="D47:F47"/>
    <mergeCell ref="G47:J47"/>
    <mergeCell ref="D48:F48"/>
    <mergeCell ref="G48:J48"/>
    <mergeCell ref="A52:C52"/>
    <mergeCell ref="D52:J52"/>
    <mergeCell ref="A1:J2"/>
    <mergeCell ref="D43:F43"/>
    <mergeCell ref="G43:H43"/>
    <mergeCell ref="I43:J43"/>
    <mergeCell ref="D44:F44"/>
    <mergeCell ref="G44:H44"/>
    <mergeCell ref="I44:J44"/>
    <mergeCell ref="A43:C43"/>
    <mergeCell ref="D45:J45"/>
    <mergeCell ref="D23:E23"/>
    <mergeCell ref="A34:C34"/>
    <mergeCell ref="A33:J33"/>
    <mergeCell ref="A31:C31"/>
    <mergeCell ref="A28:C28"/>
    <mergeCell ref="D34:E34"/>
    <mergeCell ref="F34:J34"/>
    <mergeCell ref="F28:H28"/>
    <mergeCell ref="I28:J28"/>
  </mergeCells>
  <dataValidations count="4">
    <dataValidation type="list" allowBlank="1" showInputMessage="1" showErrorMessage="1" sqref="D31:E31 D64:E64 D34:E35 D48:F48" xr:uid="{7C93F4F0-DF11-4C09-8946-2C99986516E5}">
      <formula1>"Please Select, Yes, No"</formula1>
    </dataValidation>
    <dataValidation type="list" allowBlank="1" showInputMessage="1" showErrorMessage="1" sqref="D22:E22" xr:uid="{23280651-F5A1-4D05-B394-A962EC73C41D}">
      <formula1>"Please Select, Public, Privately Held, Other"</formula1>
    </dataValidation>
    <dataValidation type="list" allowBlank="1" showInputMessage="1" showErrorMessage="1" sqref="D23:E23" xr:uid="{E1CE0469-4FA9-443F-8857-8316B9ED2D09}">
      <formula1>"Please Select, Limited Liability Company, Partnership, Joint Venture, Franchise, Cooperative, Nonprofit Organization, S Corporation"</formula1>
    </dataValidation>
    <dataValidation type="list" allowBlank="1" showInputMessage="1" showErrorMessage="1" sqref="D24" xr:uid="{C7F142A3-30F7-485D-B8B1-2D795FE37D57}">
      <formula1>B$1048537:B$1048576</formula1>
    </dataValidation>
  </dataValidations>
  <pageMargins left="0.5" right="0.5" top="0.5" bottom="0.5" header="0.3" footer="0.3"/>
  <pageSetup scale="49" fitToHeight="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3B803-16C6-4A03-8D6F-BD5CCFBB517C}">
  <sheetPr>
    <tabColor theme="9" tint="0.79998168889431442"/>
    <pageSetUpPr fitToPage="1"/>
  </sheetPr>
  <dimension ref="A1:Z159"/>
  <sheetViews>
    <sheetView showGridLines="0" zoomScale="160" zoomScaleNormal="160" workbookViewId="0">
      <selection sqref="A1:W2"/>
    </sheetView>
  </sheetViews>
  <sheetFormatPr defaultColWidth="0" defaultRowHeight="12.75" x14ac:dyDescent="0.25"/>
  <cols>
    <col min="1" max="1" width="6.7109375" style="18" customWidth="1"/>
    <col min="2" max="2" width="11.140625" style="18" bestFit="1" customWidth="1"/>
    <col min="3" max="3" width="69.140625" style="19" bestFit="1" customWidth="1"/>
    <col min="4" max="4" width="26.85546875" style="19" bestFit="1" customWidth="1"/>
    <col min="5" max="5" width="25.7109375" style="20" bestFit="1" customWidth="1"/>
    <col min="6" max="6" width="10.28515625" style="20" bestFit="1" customWidth="1"/>
    <col min="7" max="7" width="8.85546875" style="20" bestFit="1" customWidth="1"/>
    <col min="8" max="8" width="21.7109375" style="20" bestFit="1" customWidth="1"/>
    <col min="9" max="9" width="11.42578125" style="20" customWidth="1"/>
    <col min="10" max="10" width="12.85546875" style="20" customWidth="1"/>
    <col min="11" max="11" width="13.28515625" style="18" customWidth="1"/>
    <col min="12" max="13" width="11.7109375" style="18" customWidth="1"/>
    <col min="14" max="14" width="23.28515625" style="18" customWidth="1"/>
    <col min="15" max="15" width="11.5703125" style="18" customWidth="1"/>
    <col min="16" max="16" width="23.42578125" style="18" bestFit="1" customWidth="1"/>
    <col min="17" max="17" width="21.28515625" style="18" customWidth="1"/>
    <col min="18" max="18" width="17" style="18" customWidth="1"/>
    <col min="19" max="19" width="11.140625" style="18" customWidth="1"/>
    <col min="20" max="20" width="10.140625" style="18" customWidth="1"/>
    <col min="21" max="21" width="10" style="18" customWidth="1"/>
    <col min="22" max="22" width="11" style="18" customWidth="1"/>
    <col min="23" max="23" width="23.28515625" style="18" customWidth="1"/>
    <col min="24" max="24" width="8.7109375" style="18" customWidth="1"/>
    <col min="25" max="25" width="0" style="18" hidden="1" customWidth="1"/>
    <col min="26" max="26" width="0" style="18" hidden="1"/>
    <col min="27" max="16384" width="8.7109375" style="18" hidden="1"/>
  </cols>
  <sheetData>
    <row r="1" spans="1:23" ht="43.5" customHeight="1" x14ac:dyDescent="0.25">
      <c r="A1" s="314" t="s">
        <v>640</v>
      </c>
      <c r="B1" s="315"/>
      <c r="C1" s="315"/>
      <c r="D1" s="315"/>
      <c r="E1" s="315"/>
      <c r="F1" s="315"/>
      <c r="G1" s="315"/>
      <c r="H1" s="315"/>
      <c r="I1" s="315"/>
      <c r="J1" s="315"/>
      <c r="K1" s="315"/>
      <c r="L1" s="315"/>
      <c r="M1" s="315"/>
      <c r="N1" s="315"/>
      <c r="O1" s="315"/>
      <c r="P1" s="315"/>
      <c r="Q1" s="315"/>
      <c r="R1" s="315"/>
      <c r="S1" s="315"/>
      <c r="T1" s="315"/>
      <c r="U1" s="315"/>
      <c r="V1" s="315"/>
      <c r="W1" s="315"/>
    </row>
    <row r="2" spans="1:23" ht="43.5" customHeight="1" x14ac:dyDescent="0.25">
      <c r="A2" s="314"/>
      <c r="B2" s="315"/>
      <c r="C2" s="315"/>
      <c r="D2" s="315"/>
      <c r="E2" s="315"/>
      <c r="F2" s="315"/>
      <c r="G2" s="315"/>
      <c r="H2" s="315"/>
      <c r="I2" s="315"/>
      <c r="J2" s="315"/>
      <c r="K2" s="315"/>
      <c r="L2" s="315"/>
      <c r="M2" s="315"/>
      <c r="N2" s="315"/>
      <c r="O2" s="315"/>
      <c r="P2" s="315"/>
      <c r="Q2" s="315"/>
      <c r="R2" s="315"/>
      <c r="S2" s="315"/>
      <c r="T2" s="315"/>
      <c r="U2" s="315"/>
      <c r="V2" s="315"/>
      <c r="W2" s="315"/>
    </row>
    <row r="3" spans="1:23" ht="15.6" customHeight="1" x14ac:dyDescent="0.25">
      <c r="A3" s="25"/>
      <c r="B3" s="25"/>
      <c r="C3" s="25"/>
      <c r="D3" s="25"/>
      <c r="E3" s="25"/>
      <c r="F3" s="25"/>
      <c r="G3" s="25"/>
      <c r="H3" s="25"/>
      <c r="I3" s="25"/>
      <c r="J3" s="25"/>
      <c r="K3" s="25"/>
    </row>
    <row r="4" spans="1:23" ht="15.6" customHeight="1" x14ac:dyDescent="0.25">
      <c r="A4" s="132" t="s">
        <v>205</v>
      </c>
      <c r="B4" s="132"/>
      <c r="C4" s="25"/>
      <c r="D4" s="25"/>
      <c r="E4" s="25"/>
      <c r="F4" s="25"/>
      <c r="G4" s="25"/>
      <c r="H4" s="25"/>
      <c r="I4" s="25"/>
      <c r="J4" s="25"/>
      <c r="K4" s="25"/>
    </row>
    <row r="5" spans="1:23" ht="15.6" customHeight="1" x14ac:dyDescent="0.25">
      <c r="A5" s="132" t="s">
        <v>204</v>
      </c>
      <c r="B5" s="132"/>
      <c r="C5" s="25"/>
      <c r="D5" s="25"/>
      <c r="E5" s="25"/>
      <c r="F5" s="25"/>
      <c r="G5" s="25"/>
      <c r="H5" s="25"/>
      <c r="I5" s="25"/>
      <c r="J5" s="25"/>
      <c r="K5" s="25"/>
    </row>
    <row r="6" spans="1:23" ht="15.6" customHeight="1" x14ac:dyDescent="0.25">
      <c r="A6" s="133" t="s">
        <v>202</v>
      </c>
      <c r="B6" s="133"/>
      <c r="C6" s="25"/>
      <c r="D6" s="25"/>
      <c r="E6" s="25"/>
      <c r="F6" s="25"/>
      <c r="G6" s="25"/>
      <c r="H6" s="25"/>
      <c r="I6" s="25"/>
      <c r="J6" s="25"/>
      <c r="K6" s="25"/>
    </row>
    <row r="7" spans="1:23" s="32" customFormat="1" ht="15" x14ac:dyDescent="0.25">
      <c r="A7" s="134" t="s">
        <v>200</v>
      </c>
      <c r="B7" s="134"/>
      <c r="C7" s="130"/>
      <c r="D7" s="130"/>
      <c r="E7" s="130"/>
      <c r="F7" s="130"/>
      <c r="G7" s="130"/>
      <c r="H7" s="130"/>
      <c r="I7" s="130"/>
      <c r="J7" s="130"/>
      <c r="K7" s="130"/>
      <c r="L7" s="130"/>
      <c r="M7" s="130"/>
      <c r="N7" s="130"/>
      <c r="O7" s="130"/>
    </row>
    <row r="8" spans="1:23" s="32" customFormat="1" ht="15" x14ac:dyDescent="0.25">
      <c r="A8" s="134" t="s">
        <v>201</v>
      </c>
      <c r="B8" s="134"/>
      <c r="C8" s="130"/>
      <c r="D8" s="130"/>
      <c r="E8" s="130"/>
      <c r="F8" s="130"/>
      <c r="G8" s="130"/>
      <c r="H8" s="130"/>
      <c r="I8" s="130"/>
      <c r="J8" s="130"/>
      <c r="K8" s="130"/>
      <c r="L8" s="130"/>
      <c r="M8" s="130"/>
      <c r="N8" s="130"/>
      <c r="O8" s="130"/>
    </row>
    <row r="9" spans="1:23" ht="26.1" customHeight="1" x14ac:dyDescent="0.25">
      <c r="A9" s="131" t="s">
        <v>103</v>
      </c>
      <c r="B9" s="131"/>
      <c r="C9" s="131"/>
      <c r="D9" s="131"/>
      <c r="E9" s="131"/>
      <c r="F9" s="131"/>
      <c r="G9" s="131"/>
      <c r="H9" s="131"/>
      <c r="I9" s="131"/>
      <c r="J9" s="131"/>
      <c r="K9" s="131"/>
    </row>
    <row r="10" spans="1:23" s="23" customFormat="1" ht="15" x14ac:dyDescent="0.25">
      <c r="C10" s="58"/>
      <c r="D10" s="58"/>
    </row>
    <row r="11" spans="1:23" s="23" customFormat="1" ht="15" x14ac:dyDescent="0.25">
      <c r="F11" s="106"/>
      <c r="G11" s="107"/>
      <c r="H11" s="309" t="s">
        <v>185</v>
      </c>
      <c r="I11" s="310"/>
      <c r="J11" s="310"/>
      <c r="K11" s="310"/>
      <c r="L11" s="310"/>
      <c r="M11" s="310"/>
      <c r="N11" s="311"/>
      <c r="O11" s="312" t="s">
        <v>186</v>
      </c>
      <c r="P11" s="313"/>
      <c r="Q11" s="313"/>
      <c r="R11" s="313"/>
      <c r="S11" s="313"/>
      <c r="T11" s="313"/>
      <c r="U11" s="313"/>
      <c r="V11" s="313"/>
      <c r="W11" s="313"/>
    </row>
    <row r="12" spans="1:23" s="23" customFormat="1" ht="60" x14ac:dyDescent="0.25">
      <c r="A12" s="108" t="s">
        <v>187</v>
      </c>
      <c r="B12" s="104" t="s">
        <v>239</v>
      </c>
      <c r="C12" s="108" t="s">
        <v>359</v>
      </c>
      <c r="D12" s="104" t="s">
        <v>360</v>
      </c>
      <c r="E12" s="104" t="s">
        <v>361</v>
      </c>
      <c r="F12" s="104" t="s">
        <v>203</v>
      </c>
      <c r="G12" s="109" t="s">
        <v>198</v>
      </c>
      <c r="H12" s="110" t="s">
        <v>190</v>
      </c>
      <c r="I12" s="110" t="s">
        <v>191</v>
      </c>
      <c r="J12" s="111" t="s">
        <v>192</v>
      </c>
      <c r="K12" s="110" t="s">
        <v>193</v>
      </c>
      <c r="L12" s="112" t="s">
        <v>194</v>
      </c>
      <c r="M12" s="112" t="s">
        <v>195</v>
      </c>
      <c r="N12" s="112" t="s">
        <v>199</v>
      </c>
      <c r="O12" s="113" t="s">
        <v>188</v>
      </c>
      <c r="P12" s="113" t="s">
        <v>196</v>
      </c>
      <c r="Q12" s="113" t="s">
        <v>189</v>
      </c>
      <c r="R12" s="113" t="s">
        <v>197</v>
      </c>
      <c r="S12" s="114" t="s">
        <v>192</v>
      </c>
      <c r="T12" s="113" t="s">
        <v>193</v>
      </c>
      <c r="U12" s="115" t="s">
        <v>194</v>
      </c>
      <c r="V12" s="115" t="s">
        <v>195</v>
      </c>
      <c r="W12" s="115" t="s">
        <v>199</v>
      </c>
    </row>
    <row r="13" spans="1:23" s="23" customFormat="1" ht="15" x14ac:dyDescent="0.25">
      <c r="A13" s="116">
        <v>1</v>
      </c>
      <c r="B13" s="116" t="s">
        <v>240</v>
      </c>
      <c r="C13" s="117" t="s">
        <v>241</v>
      </c>
      <c r="D13" s="117" t="s">
        <v>362</v>
      </c>
      <c r="E13" s="118" t="s">
        <v>363</v>
      </c>
      <c r="F13" s="119">
        <v>52720.022267206477</v>
      </c>
      <c r="G13" s="119" t="s">
        <v>582</v>
      </c>
      <c r="H13" s="120"/>
      <c r="I13" s="121"/>
      <c r="J13" s="122"/>
      <c r="K13" s="123">
        <f>I13-(I13*J13)</f>
        <v>0</v>
      </c>
      <c r="L13" s="99"/>
      <c r="M13" s="99"/>
      <c r="N13" s="99"/>
      <c r="O13" s="124"/>
      <c r="P13" s="124"/>
      <c r="Q13" s="124"/>
      <c r="R13" s="125"/>
      <c r="S13" s="126"/>
      <c r="T13" s="123">
        <f>R13-(R13*S13)</f>
        <v>0</v>
      </c>
      <c r="U13" s="127"/>
      <c r="V13" s="127"/>
      <c r="W13" s="127"/>
    </row>
    <row r="14" spans="1:23" s="23" customFormat="1" ht="15" x14ac:dyDescent="0.25">
      <c r="A14" s="116">
        <v>2</v>
      </c>
      <c r="B14" s="116" t="s">
        <v>240</v>
      </c>
      <c r="C14" s="117" t="s">
        <v>242</v>
      </c>
      <c r="D14" s="117" t="s">
        <v>364</v>
      </c>
      <c r="E14" s="118" t="s">
        <v>365</v>
      </c>
      <c r="F14" s="119">
        <v>259.60323886639674</v>
      </c>
      <c r="G14" s="119" t="s">
        <v>583</v>
      </c>
      <c r="H14" s="120"/>
      <c r="I14" s="121"/>
      <c r="J14" s="122"/>
      <c r="K14" s="123">
        <f t="shared" ref="K14:K77" si="0">I14-(I14*J14)</f>
        <v>0</v>
      </c>
      <c r="L14" s="99"/>
      <c r="M14" s="99"/>
      <c r="N14" s="99"/>
      <c r="O14" s="124"/>
      <c r="P14" s="124"/>
      <c r="Q14" s="124"/>
      <c r="R14" s="125"/>
      <c r="S14" s="126"/>
      <c r="T14" s="123">
        <f t="shared" ref="T14:T77" si="1">R14-(R14*S14)</f>
        <v>0</v>
      </c>
      <c r="U14" s="127"/>
      <c r="V14" s="127"/>
      <c r="W14" s="127"/>
    </row>
    <row r="15" spans="1:23" s="23" customFormat="1" ht="15" x14ac:dyDescent="0.25">
      <c r="A15" s="116">
        <v>3</v>
      </c>
      <c r="B15" s="116" t="s">
        <v>240</v>
      </c>
      <c r="C15" s="117" t="s">
        <v>243</v>
      </c>
      <c r="D15" s="117" t="s">
        <v>366</v>
      </c>
      <c r="E15" s="118" t="s">
        <v>367</v>
      </c>
      <c r="F15" s="119">
        <v>220.89068825910931</v>
      </c>
      <c r="G15" s="119" t="s">
        <v>583</v>
      </c>
      <c r="H15" s="120"/>
      <c r="I15" s="121"/>
      <c r="J15" s="122"/>
      <c r="K15" s="123">
        <f t="shared" si="0"/>
        <v>0</v>
      </c>
      <c r="L15" s="99"/>
      <c r="M15" s="99"/>
      <c r="N15" s="99"/>
      <c r="O15" s="124"/>
      <c r="P15" s="124"/>
      <c r="Q15" s="124"/>
      <c r="R15" s="125"/>
      <c r="S15" s="126"/>
      <c r="T15" s="123">
        <f t="shared" si="1"/>
        <v>0</v>
      </c>
      <c r="U15" s="127"/>
      <c r="V15" s="127"/>
      <c r="W15" s="127"/>
    </row>
    <row r="16" spans="1:23" s="23" customFormat="1" ht="15" x14ac:dyDescent="0.25">
      <c r="A16" s="116">
        <v>4</v>
      </c>
      <c r="B16" s="116" t="s">
        <v>240</v>
      </c>
      <c r="C16" s="117" t="s">
        <v>244</v>
      </c>
      <c r="D16" s="117" t="s">
        <v>368</v>
      </c>
      <c r="E16" s="118" t="s">
        <v>369</v>
      </c>
      <c r="F16" s="119">
        <v>27.611336032388664</v>
      </c>
      <c r="G16" s="119" t="s">
        <v>583</v>
      </c>
      <c r="H16" s="120"/>
      <c r="I16" s="121"/>
      <c r="J16" s="122"/>
      <c r="K16" s="123">
        <f t="shared" si="0"/>
        <v>0</v>
      </c>
      <c r="L16" s="99"/>
      <c r="M16" s="99"/>
      <c r="N16" s="99"/>
      <c r="O16" s="124"/>
      <c r="P16" s="124"/>
      <c r="Q16" s="124"/>
      <c r="R16" s="125"/>
      <c r="S16" s="126"/>
      <c r="T16" s="123">
        <f t="shared" si="1"/>
        <v>0</v>
      </c>
      <c r="U16" s="127"/>
      <c r="V16" s="127"/>
      <c r="W16" s="127"/>
    </row>
    <row r="17" spans="1:23" s="23" customFormat="1" ht="15" x14ac:dyDescent="0.25">
      <c r="A17" s="116">
        <v>5</v>
      </c>
      <c r="B17" s="116" t="s">
        <v>240</v>
      </c>
      <c r="C17" s="117" t="s">
        <v>245</v>
      </c>
      <c r="D17" s="117" t="s">
        <v>370</v>
      </c>
      <c r="E17" s="118">
        <v>8228</v>
      </c>
      <c r="F17" s="119">
        <v>27.611336032388664</v>
      </c>
      <c r="G17" s="119" t="s">
        <v>583</v>
      </c>
      <c r="H17" s="120"/>
      <c r="I17" s="121"/>
      <c r="J17" s="122"/>
      <c r="K17" s="123">
        <f t="shared" si="0"/>
        <v>0</v>
      </c>
      <c r="L17" s="99"/>
      <c r="M17" s="99"/>
      <c r="N17" s="99"/>
      <c r="O17" s="124"/>
      <c r="P17" s="124"/>
      <c r="Q17" s="124"/>
      <c r="R17" s="125"/>
      <c r="S17" s="126"/>
      <c r="T17" s="123">
        <f t="shared" si="1"/>
        <v>0</v>
      </c>
      <c r="U17" s="127"/>
      <c r="V17" s="127"/>
      <c r="W17" s="127"/>
    </row>
    <row r="18" spans="1:23" s="23" customFormat="1" ht="15" x14ac:dyDescent="0.25">
      <c r="A18" s="116">
        <v>6</v>
      </c>
      <c r="B18" s="116" t="s">
        <v>240</v>
      </c>
      <c r="C18" s="117" t="s">
        <v>246</v>
      </c>
      <c r="D18" s="117" t="s">
        <v>371</v>
      </c>
      <c r="E18" s="118">
        <v>1081</v>
      </c>
      <c r="F18" s="119">
        <v>27.611336032388664</v>
      </c>
      <c r="G18" s="119" t="s">
        <v>583</v>
      </c>
      <c r="H18" s="120"/>
      <c r="I18" s="121"/>
      <c r="J18" s="122"/>
      <c r="K18" s="123">
        <f t="shared" si="0"/>
        <v>0</v>
      </c>
      <c r="L18" s="99"/>
      <c r="M18" s="99"/>
      <c r="N18" s="99"/>
      <c r="O18" s="124"/>
      <c r="P18" s="124"/>
      <c r="Q18" s="124"/>
      <c r="R18" s="125"/>
      <c r="S18" s="126"/>
      <c r="T18" s="123">
        <f t="shared" si="1"/>
        <v>0</v>
      </c>
      <c r="U18" s="127"/>
      <c r="V18" s="127"/>
      <c r="W18" s="127"/>
    </row>
    <row r="19" spans="1:23" s="23" customFormat="1" ht="15" x14ac:dyDescent="0.25">
      <c r="A19" s="116">
        <v>7</v>
      </c>
      <c r="B19" s="116" t="s">
        <v>240</v>
      </c>
      <c r="C19" s="117" t="s">
        <v>247</v>
      </c>
      <c r="D19" s="117" t="s">
        <v>372</v>
      </c>
      <c r="E19" s="118">
        <v>36318</v>
      </c>
      <c r="F19" s="119">
        <v>55.222672064777328</v>
      </c>
      <c r="G19" s="119" t="s">
        <v>583</v>
      </c>
      <c r="H19" s="120"/>
      <c r="I19" s="121"/>
      <c r="J19" s="122"/>
      <c r="K19" s="123">
        <f t="shared" si="0"/>
        <v>0</v>
      </c>
      <c r="L19" s="99"/>
      <c r="M19" s="99"/>
      <c r="N19" s="99"/>
      <c r="O19" s="124"/>
      <c r="P19" s="124"/>
      <c r="Q19" s="124"/>
      <c r="R19" s="125"/>
      <c r="S19" s="126"/>
      <c r="T19" s="123">
        <f t="shared" si="1"/>
        <v>0</v>
      </c>
      <c r="U19" s="127"/>
      <c r="V19" s="127"/>
      <c r="W19" s="127"/>
    </row>
    <row r="20" spans="1:23" s="23" customFormat="1" ht="15" x14ac:dyDescent="0.25">
      <c r="A20" s="116">
        <v>8</v>
      </c>
      <c r="B20" s="116" t="s">
        <v>240</v>
      </c>
      <c r="C20" s="117" t="s">
        <v>248</v>
      </c>
      <c r="D20" s="117" t="s">
        <v>373</v>
      </c>
      <c r="E20" s="118">
        <v>23330</v>
      </c>
      <c r="F20" s="119">
        <v>635.06072874493918</v>
      </c>
      <c r="G20" s="119" t="s">
        <v>583</v>
      </c>
      <c r="H20" s="120"/>
      <c r="I20" s="121"/>
      <c r="J20" s="122"/>
      <c r="K20" s="123">
        <f t="shared" si="0"/>
        <v>0</v>
      </c>
      <c r="L20" s="99"/>
      <c r="M20" s="99"/>
      <c r="N20" s="99"/>
      <c r="O20" s="124"/>
      <c r="P20" s="124"/>
      <c r="Q20" s="124"/>
      <c r="R20" s="125"/>
      <c r="S20" s="126"/>
      <c r="T20" s="123">
        <f t="shared" si="1"/>
        <v>0</v>
      </c>
      <c r="U20" s="127"/>
      <c r="V20" s="127"/>
      <c r="W20" s="127"/>
    </row>
    <row r="21" spans="1:23" s="23" customFormat="1" ht="15" x14ac:dyDescent="0.25">
      <c r="A21" s="116">
        <v>9</v>
      </c>
      <c r="B21" s="116" t="s">
        <v>240</v>
      </c>
      <c r="C21" s="117" t="s">
        <v>249</v>
      </c>
      <c r="D21" s="117" t="s">
        <v>374</v>
      </c>
      <c r="E21" s="118" t="s">
        <v>375</v>
      </c>
      <c r="F21" s="119">
        <v>635.06072874493918</v>
      </c>
      <c r="G21" s="119" t="s">
        <v>583</v>
      </c>
      <c r="H21" s="120"/>
      <c r="I21" s="121"/>
      <c r="J21" s="122"/>
      <c r="K21" s="123">
        <f t="shared" si="0"/>
        <v>0</v>
      </c>
      <c r="L21" s="99"/>
      <c r="M21" s="99"/>
      <c r="N21" s="99"/>
      <c r="O21" s="124"/>
      <c r="P21" s="124"/>
      <c r="Q21" s="124"/>
      <c r="R21" s="125"/>
      <c r="S21" s="126"/>
      <c r="T21" s="123">
        <f t="shared" si="1"/>
        <v>0</v>
      </c>
      <c r="U21" s="127"/>
      <c r="V21" s="127"/>
      <c r="W21" s="127"/>
    </row>
    <row r="22" spans="1:23" s="23" customFormat="1" ht="15" x14ac:dyDescent="0.25">
      <c r="A22" s="116">
        <v>10</v>
      </c>
      <c r="B22" s="116" t="s">
        <v>240</v>
      </c>
      <c r="C22" s="117" t="s">
        <v>250</v>
      </c>
      <c r="D22" s="117" t="s">
        <v>376</v>
      </c>
      <c r="E22" s="118">
        <v>23282</v>
      </c>
      <c r="F22" s="119">
        <v>524.61538461538464</v>
      </c>
      <c r="G22" s="119" t="s">
        <v>583</v>
      </c>
      <c r="H22" s="120"/>
      <c r="I22" s="121"/>
      <c r="J22" s="122"/>
      <c r="K22" s="123">
        <f t="shared" si="0"/>
        <v>0</v>
      </c>
      <c r="L22" s="99"/>
      <c r="M22" s="99"/>
      <c r="N22" s="99"/>
      <c r="O22" s="124"/>
      <c r="P22" s="124"/>
      <c r="Q22" s="124"/>
      <c r="R22" s="125"/>
      <c r="S22" s="126"/>
      <c r="T22" s="123">
        <f t="shared" si="1"/>
        <v>0</v>
      </c>
      <c r="U22" s="127"/>
      <c r="V22" s="127"/>
      <c r="W22" s="127"/>
    </row>
    <row r="23" spans="1:23" s="23" customFormat="1" ht="15" x14ac:dyDescent="0.25">
      <c r="A23" s="116">
        <v>11</v>
      </c>
      <c r="B23" s="116" t="s">
        <v>240</v>
      </c>
      <c r="C23" s="117" t="s">
        <v>251</v>
      </c>
      <c r="D23" s="117" t="s">
        <v>377</v>
      </c>
      <c r="E23" s="118" t="s">
        <v>378</v>
      </c>
      <c r="F23" s="119">
        <v>110.44534412955466</v>
      </c>
      <c r="G23" s="119" t="s">
        <v>583</v>
      </c>
      <c r="H23" s="120"/>
      <c r="I23" s="121"/>
      <c r="J23" s="122"/>
      <c r="K23" s="123">
        <f t="shared" si="0"/>
        <v>0</v>
      </c>
      <c r="L23" s="99"/>
      <c r="M23" s="99"/>
      <c r="N23" s="99"/>
      <c r="O23" s="124"/>
      <c r="P23" s="124"/>
      <c r="Q23" s="124"/>
      <c r="R23" s="125"/>
      <c r="S23" s="126"/>
      <c r="T23" s="123">
        <f t="shared" si="1"/>
        <v>0</v>
      </c>
      <c r="U23" s="127"/>
      <c r="V23" s="127"/>
      <c r="W23" s="127"/>
    </row>
    <row r="24" spans="1:23" s="23" customFormat="1" ht="15" x14ac:dyDescent="0.25">
      <c r="A24" s="116">
        <v>12</v>
      </c>
      <c r="B24" s="116" t="s">
        <v>240</v>
      </c>
      <c r="C24" s="117" t="s">
        <v>252</v>
      </c>
      <c r="D24" s="117" t="s">
        <v>379</v>
      </c>
      <c r="E24" s="128" t="s">
        <v>380</v>
      </c>
      <c r="F24" s="119">
        <v>110.44534412955466</v>
      </c>
      <c r="G24" s="119" t="s">
        <v>583</v>
      </c>
      <c r="H24" s="120"/>
      <c r="I24" s="121"/>
      <c r="J24" s="122"/>
      <c r="K24" s="123">
        <f t="shared" si="0"/>
        <v>0</v>
      </c>
      <c r="L24" s="99"/>
      <c r="M24" s="99"/>
      <c r="N24" s="99"/>
      <c r="O24" s="124"/>
      <c r="P24" s="124"/>
      <c r="Q24" s="124"/>
      <c r="R24" s="125"/>
      <c r="S24" s="126"/>
      <c r="T24" s="123">
        <f t="shared" si="1"/>
        <v>0</v>
      </c>
      <c r="U24" s="127"/>
      <c r="V24" s="127"/>
      <c r="W24" s="127"/>
    </row>
    <row r="25" spans="1:23" s="23" customFormat="1" ht="15" x14ac:dyDescent="0.25">
      <c r="A25" s="116">
        <v>13</v>
      </c>
      <c r="B25" s="116" t="s">
        <v>240</v>
      </c>
      <c r="C25" s="117" t="s">
        <v>253</v>
      </c>
      <c r="D25" s="117" t="s">
        <v>381</v>
      </c>
      <c r="E25" s="128" t="s">
        <v>382</v>
      </c>
      <c r="F25" s="119">
        <v>110.44534412955466</v>
      </c>
      <c r="G25" s="119" t="s">
        <v>583</v>
      </c>
      <c r="H25" s="120"/>
      <c r="I25" s="121"/>
      <c r="J25" s="122"/>
      <c r="K25" s="123">
        <f t="shared" si="0"/>
        <v>0</v>
      </c>
      <c r="L25" s="99"/>
      <c r="M25" s="99"/>
      <c r="N25" s="99"/>
      <c r="O25" s="124"/>
      <c r="P25" s="124"/>
      <c r="Q25" s="124"/>
      <c r="R25" s="125"/>
      <c r="S25" s="126"/>
      <c r="T25" s="123">
        <f t="shared" si="1"/>
        <v>0</v>
      </c>
      <c r="U25" s="127"/>
      <c r="V25" s="127"/>
      <c r="W25" s="127"/>
    </row>
    <row r="26" spans="1:23" s="23" customFormat="1" ht="15" x14ac:dyDescent="0.25">
      <c r="A26" s="116">
        <v>14</v>
      </c>
      <c r="B26" s="116" t="s">
        <v>240</v>
      </c>
      <c r="C26" s="117" t="s">
        <v>254</v>
      </c>
      <c r="D26" s="117" t="s">
        <v>383</v>
      </c>
      <c r="E26" s="128">
        <v>23477</v>
      </c>
      <c r="F26" s="119">
        <v>110.44534412955466</v>
      </c>
      <c r="G26" s="119" t="s">
        <v>583</v>
      </c>
      <c r="H26" s="120"/>
      <c r="I26" s="121"/>
      <c r="J26" s="122"/>
      <c r="K26" s="123">
        <f t="shared" si="0"/>
        <v>0</v>
      </c>
      <c r="L26" s="99"/>
      <c r="M26" s="99"/>
      <c r="N26" s="99"/>
      <c r="O26" s="124"/>
      <c r="P26" s="124"/>
      <c r="Q26" s="124"/>
      <c r="R26" s="125"/>
      <c r="S26" s="126"/>
      <c r="T26" s="123">
        <f t="shared" si="1"/>
        <v>0</v>
      </c>
      <c r="U26" s="127"/>
      <c r="V26" s="127"/>
      <c r="W26" s="127"/>
    </row>
    <row r="27" spans="1:23" s="23" customFormat="1" ht="15" x14ac:dyDescent="0.25">
      <c r="A27" s="116">
        <v>15</v>
      </c>
      <c r="B27" s="116" t="s">
        <v>240</v>
      </c>
      <c r="C27" s="117" t="s">
        <v>255</v>
      </c>
      <c r="D27" s="117" t="s">
        <v>384</v>
      </c>
      <c r="E27" s="128" t="s">
        <v>385</v>
      </c>
      <c r="F27" s="119">
        <v>55.222672064777328</v>
      </c>
      <c r="G27" s="119" t="s">
        <v>583</v>
      </c>
      <c r="H27" s="120"/>
      <c r="I27" s="121"/>
      <c r="J27" s="122"/>
      <c r="K27" s="123">
        <f t="shared" si="0"/>
        <v>0</v>
      </c>
      <c r="L27" s="99"/>
      <c r="M27" s="99"/>
      <c r="N27" s="99"/>
      <c r="O27" s="124"/>
      <c r="P27" s="124"/>
      <c r="Q27" s="124"/>
      <c r="R27" s="125"/>
      <c r="S27" s="126"/>
      <c r="T27" s="123">
        <f t="shared" si="1"/>
        <v>0</v>
      </c>
      <c r="U27" s="127"/>
      <c r="V27" s="127"/>
      <c r="W27" s="127"/>
    </row>
    <row r="28" spans="1:23" s="23" customFormat="1" ht="15" x14ac:dyDescent="0.25">
      <c r="A28" s="116">
        <v>16</v>
      </c>
      <c r="B28" s="116" t="s">
        <v>240</v>
      </c>
      <c r="C28" s="117" t="s">
        <v>256</v>
      </c>
      <c r="D28" s="117" t="s">
        <v>386</v>
      </c>
      <c r="E28" s="128" t="s">
        <v>387</v>
      </c>
      <c r="F28" s="119">
        <v>165.66801619433198</v>
      </c>
      <c r="G28" s="119" t="s">
        <v>583</v>
      </c>
      <c r="H28" s="120"/>
      <c r="I28" s="121"/>
      <c r="J28" s="122"/>
      <c r="K28" s="123">
        <f t="shared" si="0"/>
        <v>0</v>
      </c>
      <c r="L28" s="99"/>
      <c r="M28" s="99"/>
      <c r="N28" s="99"/>
      <c r="O28" s="124"/>
      <c r="P28" s="124"/>
      <c r="Q28" s="124"/>
      <c r="R28" s="125"/>
      <c r="S28" s="126"/>
      <c r="T28" s="123">
        <f t="shared" si="1"/>
        <v>0</v>
      </c>
      <c r="U28" s="127"/>
      <c r="V28" s="127"/>
      <c r="W28" s="127"/>
    </row>
    <row r="29" spans="1:23" s="23" customFormat="1" ht="15" x14ac:dyDescent="0.25">
      <c r="A29" s="116">
        <v>17</v>
      </c>
      <c r="B29" s="116" t="s">
        <v>240</v>
      </c>
      <c r="C29" s="117" t="s">
        <v>257</v>
      </c>
      <c r="D29" s="117" t="s">
        <v>388</v>
      </c>
      <c r="E29" s="128" t="s">
        <v>389</v>
      </c>
      <c r="F29" s="119">
        <v>27.611336032388664</v>
      </c>
      <c r="G29" s="119" t="s">
        <v>583</v>
      </c>
      <c r="H29" s="120"/>
      <c r="I29" s="121"/>
      <c r="J29" s="122"/>
      <c r="K29" s="123">
        <f t="shared" si="0"/>
        <v>0</v>
      </c>
      <c r="L29" s="99"/>
      <c r="M29" s="99"/>
      <c r="N29" s="99"/>
      <c r="O29" s="124"/>
      <c r="P29" s="124"/>
      <c r="Q29" s="124"/>
      <c r="R29" s="125"/>
      <c r="S29" s="126"/>
      <c r="T29" s="123">
        <f t="shared" si="1"/>
        <v>0</v>
      </c>
      <c r="U29" s="127"/>
      <c r="V29" s="127"/>
      <c r="W29" s="127"/>
    </row>
    <row r="30" spans="1:23" s="23" customFormat="1" ht="15" x14ac:dyDescent="0.25">
      <c r="A30" s="116">
        <v>18</v>
      </c>
      <c r="B30" s="116" t="s">
        <v>240</v>
      </c>
      <c r="C30" s="117" t="s">
        <v>588</v>
      </c>
      <c r="D30" s="117" t="s">
        <v>390</v>
      </c>
      <c r="E30" s="128" t="s">
        <v>391</v>
      </c>
      <c r="F30" s="119">
        <v>220.89068825910931</v>
      </c>
      <c r="G30" s="119" t="s">
        <v>583</v>
      </c>
      <c r="H30" s="120"/>
      <c r="I30" s="121"/>
      <c r="J30" s="122"/>
      <c r="K30" s="123">
        <f t="shared" si="0"/>
        <v>0</v>
      </c>
      <c r="L30" s="99"/>
      <c r="M30" s="99"/>
      <c r="N30" s="99"/>
      <c r="O30" s="124"/>
      <c r="P30" s="124"/>
      <c r="Q30" s="124"/>
      <c r="R30" s="125"/>
      <c r="S30" s="126"/>
      <c r="T30" s="123">
        <f t="shared" si="1"/>
        <v>0</v>
      </c>
      <c r="U30" s="127"/>
      <c r="V30" s="127"/>
      <c r="W30" s="127"/>
    </row>
    <row r="31" spans="1:23" s="23" customFormat="1" ht="15" x14ac:dyDescent="0.25">
      <c r="A31" s="116">
        <v>19</v>
      </c>
      <c r="B31" s="116" t="s">
        <v>240</v>
      </c>
      <c r="C31" s="117" t="s">
        <v>258</v>
      </c>
      <c r="D31" s="117" t="s">
        <v>392</v>
      </c>
      <c r="E31" s="128" t="s">
        <v>393</v>
      </c>
      <c r="F31" s="119">
        <v>27.611336032388664</v>
      </c>
      <c r="G31" s="119" t="s">
        <v>583</v>
      </c>
      <c r="H31" s="120"/>
      <c r="I31" s="121"/>
      <c r="J31" s="122"/>
      <c r="K31" s="123">
        <f t="shared" si="0"/>
        <v>0</v>
      </c>
      <c r="L31" s="99"/>
      <c r="M31" s="99"/>
      <c r="N31" s="99"/>
      <c r="O31" s="124"/>
      <c r="P31" s="124"/>
      <c r="Q31" s="124"/>
      <c r="R31" s="125"/>
      <c r="S31" s="126"/>
      <c r="T31" s="123">
        <f t="shared" si="1"/>
        <v>0</v>
      </c>
      <c r="U31" s="127"/>
      <c r="V31" s="127"/>
      <c r="W31" s="127"/>
    </row>
    <row r="32" spans="1:23" s="23" customFormat="1" ht="15" x14ac:dyDescent="0.25">
      <c r="A32" s="116">
        <v>20</v>
      </c>
      <c r="B32" s="116" t="s">
        <v>240</v>
      </c>
      <c r="C32" s="128" t="s">
        <v>259</v>
      </c>
      <c r="D32" s="128" t="s">
        <v>394</v>
      </c>
      <c r="E32" s="128">
        <v>125728</v>
      </c>
      <c r="F32" s="119">
        <v>27.611336032388664</v>
      </c>
      <c r="G32" s="119" t="s">
        <v>583</v>
      </c>
      <c r="H32" s="120"/>
      <c r="I32" s="121"/>
      <c r="J32" s="122"/>
      <c r="K32" s="123">
        <f t="shared" si="0"/>
        <v>0</v>
      </c>
      <c r="L32" s="99"/>
      <c r="M32" s="99"/>
      <c r="N32" s="99"/>
      <c r="O32" s="124"/>
      <c r="P32" s="124"/>
      <c r="Q32" s="124"/>
      <c r="R32" s="125"/>
      <c r="S32" s="126"/>
      <c r="T32" s="123">
        <f t="shared" si="1"/>
        <v>0</v>
      </c>
      <c r="U32" s="127"/>
      <c r="V32" s="127"/>
      <c r="W32" s="127"/>
    </row>
    <row r="33" spans="1:23" s="23" customFormat="1" ht="15" x14ac:dyDescent="0.25">
      <c r="A33" s="116">
        <v>21</v>
      </c>
      <c r="B33" s="116" t="s">
        <v>240</v>
      </c>
      <c r="C33" s="128" t="s">
        <v>260</v>
      </c>
      <c r="D33" s="128" t="s">
        <v>395</v>
      </c>
      <c r="E33" s="128">
        <v>124231</v>
      </c>
      <c r="F33" s="119">
        <v>27.611336032388664</v>
      </c>
      <c r="G33" s="119" t="s">
        <v>583</v>
      </c>
      <c r="H33" s="120"/>
      <c r="I33" s="121"/>
      <c r="J33" s="122"/>
      <c r="K33" s="123">
        <f t="shared" si="0"/>
        <v>0</v>
      </c>
      <c r="L33" s="99"/>
      <c r="M33" s="99"/>
      <c r="N33" s="99"/>
      <c r="O33" s="124"/>
      <c r="P33" s="124"/>
      <c r="Q33" s="124"/>
      <c r="R33" s="125"/>
      <c r="S33" s="126"/>
      <c r="T33" s="123">
        <f t="shared" si="1"/>
        <v>0</v>
      </c>
      <c r="U33" s="127"/>
      <c r="V33" s="127"/>
      <c r="W33" s="127"/>
    </row>
    <row r="34" spans="1:23" s="23" customFormat="1" ht="15" x14ac:dyDescent="0.25">
      <c r="A34" s="116">
        <v>22</v>
      </c>
      <c r="B34" s="116" t="s">
        <v>240</v>
      </c>
      <c r="C34" s="128" t="s">
        <v>261</v>
      </c>
      <c r="D34" s="128" t="s">
        <v>396</v>
      </c>
      <c r="E34" s="128" t="s">
        <v>397</v>
      </c>
      <c r="F34" s="119">
        <v>55.222672064777328</v>
      </c>
      <c r="G34" s="119" t="s">
        <v>585</v>
      </c>
      <c r="H34" s="120"/>
      <c r="I34" s="121"/>
      <c r="J34" s="122"/>
      <c r="K34" s="123">
        <f t="shared" si="0"/>
        <v>0</v>
      </c>
      <c r="L34" s="99"/>
      <c r="M34" s="99"/>
      <c r="N34" s="99"/>
      <c r="O34" s="124"/>
      <c r="P34" s="124"/>
      <c r="Q34" s="124"/>
      <c r="R34" s="125"/>
      <c r="S34" s="126"/>
      <c r="T34" s="123">
        <f t="shared" si="1"/>
        <v>0</v>
      </c>
      <c r="U34" s="127"/>
      <c r="V34" s="127"/>
      <c r="W34" s="127"/>
    </row>
    <row r="35" spans="1:23" s="23" customFormat="1" ht="15" x14ac:dyDescent="0.25">
      <c r="A35" s="116">
        <v>23</v>
      </c>
      <c r="B35" s="116" t="s">
        <v>240</v>
      </c>
      <c r="C35" s="128" t="s">
        <v>262</v>
      </c>
      <c r="D35" s="128" t="s">
        <v>398</v>
      </c>
      <c r="E35" s="128">
        <v>2609010</v>
      </c>
      <c r="F35" s="119">
        <v>1270.1214574898784</v>
      </c>
      <c r="G35" s="119" t="s">
        <v>583</v>
      </c>
      <c r="H35" s="120"/>
      <c r="I35" s="121"/>
      <c r="J35" s="122"/>
      <c r="K35" s="123">
        <f t="shared" si="0"/>
        <v>0</v>
      </c>
      <c r="L35" s="99"/>
      <c r="M35" s="99"/>
      <c r="N35" s="99"/>
      <c r="O35" s="124"/>
      <c r="P35" s="124"/>
      <c r="Q35" s="124"/>
      <c r="R35" s="125"/>
      <c r="S35" s="126"/>
      <c r="T35" s="123">
        <f t="shared" si="1"/>
        <v>0</v>
      </c>
      <c r="U35" s="127"/>
      <c r="V35" s="127"/>
      <c r="W35" s="127"/>
    </row>
    <row r="36" spans="1:23" s="23" customFormat="1" ht="15" x14ac:dyDescent="0.25">
      <c r="A36" s="116">
        <v>24</v>
      </c>
      <c r="B36" s="116" t="s">
        <v>240</v>
      </c>
      <c r="C36" s="128" t="s">
        <v>263</v>
      </c>
      <c r="D36" s="128" t="s">
        <v>399</v>
      </c>
      <c r="E36" s="128">
        <v>23476</v>
      </c>
      <c r="F36" s="119">
        <v>165.66801619433198</v>
      </c>
      <c r="G36" s="119" t="s">
        <v>583</v>
      </c>
      <c r="H36" s="120"/>
      <c r="I36" s="121"/>
      <c r="J36" s="122"/>
      <c r="K36" s="123">
        <f t="shared" si="0"/>
        <v>0</v>
      </c>
      <c r="L36" s="99"/>
      <c r="M36" s="99"/>
      <c r="N36" s="99"/>
      <c r="O36" s="124"/>
      <c r="P36" s="124"/>
      <c r="Q36" s="124"/>
      <c r="R36" s="125"/>
      <c r="S36" s="126"/>
      <c r="T36" s="123">
        <f t="shared" si="1"/>
        <v>0</v>
      </c>
      <c r="U36" s="127"/>
      <c r="V36" s="127"/>
      <c r="W36" s="127"/>
    </row>
    <row r="37" spans="1:23" s="22" customFormat="1" ht="15" x14ac:dyDescent="0.25">
      <c r="A37" s="116">
        <v>25</v>
      </c>
      <c r="B37" s="116" t="s">
        <v>240</v>
      </c>
      <c r="C37" s="128" t="s">
        <v>264</v>
      </c>
      <c r="D37" s="128" t="s">
        <v>400</v>
      </c>
      <c r="E37" s="128" t="s">
        <v>401</v>
      </c>
      <c r="F37" s="119">
        <v>165.66801619433198</v>
      </c>
      <c r="G37" s="119" t="s">
        <v>583</v>
      </c>
      <c r="H37" s="120"/>
      <c r="I37" s="121"/>
      <c r="J37" s="122"/>
      <c r="K37" s="123">
        <f t="shared" si="0"/>
        <v>0</v>
      </c>
      <c r="L37" s="99"/>
      <c r="M37" s="99"/>
      <c r="N37" s="99"/>
      <c r="O37" s="124"/>
      <c r="P37" s="124"/>
      <c r="Q37" s="124"/>
      <c r="R37" s="125"/>
      <c r="S37" s="126"/>
      <c r="T37" s="123">
        <f t="shared" si="1"/>
        <v>0</v>
      </c>
      <c r="U37" s="127"/>
      <c r="V37" s="127"/>
      <c r="W37" s="127"/>
    </row>
    <row r="38" spans="1:23" s="22" customFormat="1" ht="15" x14ac:dyDescent="0.25">
      <c r="A38" s="116">
        <v>26</v>
      </c>
      <c r="B38" s="116" t="s">
        <v>240</v>
      </c>
      <c r="C38" s="128" t="s">
        <v>265</v>
      </c>
      <c r="D38" s="128" t="s">
        <v>402</v>
      </c>
      <c r="E38" s="128">
        <v>55443</v>
      </c>
      <c r="F38" s="119">
        <v>165.66801619433198</v>
      </c>
      <c r="G38" s="119" t="s">
        <v>583</v>
      </c>
      <c r="H38" s="120"/>
      <c r="I38" s="121"/>
      <c r="J38" s="122"/>
      <c r="K38" s="123">
        <f t="shared" si="0"/>
        <v>0</v>
      </c>
      <c r="L38" s="99"/>
      <c r="M38" s="99"/>
      <c r="N38" s="99"/>
      <c r="O38" s="124"/>
      <c r="P38" s="124"/>
      <c r="Q38" s="124"/>
      <c r="R38" s="125"/>
      <c r="S38" s="126"/>
      <c r="T38" s="123">
        <f t="shared" si="1"/>
        <v>0</v>
      </c>
      <c r="U38" s="127"/>
      <c r="V38" s="127"/>
      <c r="W38" s="127"/>
    </row>
    <row r="39" spans="1:23" s="22" customFormat="1" ht="15" x14ac:dyDescent="0.25">
      <c r="A39" s="116">
        <v>27</v>
      </c>
      <c r="B39" s="116" t="s">
        <v>240</v>
      </c>
      <c r="C39" s="128" t="s">
        <v>266</v>
      </c>
      <c r="D39" s="128" t="s">
        <v>403</v>
      </c>
      <c r="E39" s="128">
        <v>47377</v>
      </c>
      <c r="F39" s="119">
        <v>27.611336032388664</v>
      </c>
      <c r="G39" s="119" t="s">
        <v>583</v>
      </c>
      <c r="H39" s="120"/>
      <c r="I39" s="121"/>
      <c r="J39" s="122"/>
      <c r="K39" s="123">
        <f t="shared" si="0"/>
        <v>0</v>
      </c>
      <c r="L39" s="99"/>
      <c r="M39" s="99"/>
      <c r="N39" s="99"/>
      <c r="O39" s="124"/>
      <c r="P39" s="124"/>
      <c r="Q39" s="124"/>
      <c r="R39" s="125"/>
      <c r="S39" s="126"/>
      <c r="T39" s="123">
        <f t="shared" si="1"/>
        <v>0</v>
      </c>
      <c r="U39" s="127"/>
      <c r="V39" s="127"/>
      <c r="W39" s="127"/>
    </row>
    <row r="40" spans="1:23" s="22" customFormat="1" ht="15" x14ac:dyDescent="0.25">
      <c r="A40" s="116">
        <v>28</v>
      </c>
      <c r="B40" s="116" t="s">
        <v>240</v>
      </c>
      <c r="C40" s="117" t="s">
        <v>267</v>
      </c>
      <c r="D40" s="117" t="s">
        <v>404</v>
      </c>
      <c r="E40" s="128">
        <v>47376</v>
      </c>
      <c r="F40" s="119">
        <v>27.611336032388664</v>
      </c>
      <c r="G40" s="119" t="s">
        <v>583</v>
      </c>
      <c r="H40" s="120"/>
      <c r="I40" s="121"/>
      <c r="J40" s="122"/>
      <c r="K40" s="123">
        <f t="shared" si="0"/>
        <v>0</v>
      </c>
      <c r="L40" s="99"/>
      <c r="M40" s="99"/>
      <c r="N40" s="99"/>
      <c r="O40" s="124"/>
      <c r="P40" s="124"/>
      <c r="Q40" s="124"/>
      <c r="R40" s="125"/>
      <c r="S40" s="126"/>
      <c r="T40" s="123">
        <f t="shared" si="1"/>
        <v>0</v>
      </c>
      <c r="U40" s="127"/>
      <c r="V40" s="127"/>
      <c r="W40" s="127"/>
    </row>
    <row r="41" spans="1:23" s="22" customFormat="1" ht="15" x14ac:dyDescent="0.25">
      <c r="A41" s="116">
        <v>29</v>
      </c>
      <c r="B41" s="116" t="s">
        <v>240</v>
      </c>
      <c r="C41" s="117" t="s">
        <v>268</v>
      </c>
      <c r="D41" s="117" t="s">
        <v>405</v>
      </c>
      <c r="E41" s="128" t="s">
        <v>406</v>
      </c>
      <c r="F41" s="119">
        <v>165.66801619433198</v>
      </c>
      <c r="G41" s="119" t="s">
        <v>583</v>
      </c>
      <c r="H41" s="120"/>
      <c r="I41" s="121"/>
      <c r="J41" s="122"/>
      <c r="K41" s="123">
        <f t="shared" si="0"/>
        <v>0</v>
      </c>
      <c r="L41" s="99"/>
      <c r="M41" s="99"/>
      <c r="N41" s="99"/>
      <c r="O41" s="124"/>
      <c r="P41" s="124"/>
      <c r="Q41" s="124"/>
      <c r="R41" s="125"/>
      <c r="S41" s="126"/>
      <c r="T41" s="123">
        <f t="shared" si="1"/>
        <v>0</v>
      </c>
      <c r="U41" s="127"/>
      <c r="V41" s="127"/>
      <c r="W41" s="127"/>
    </row>
    <row r="42" spans="1:23" s="22" customFormat="1" ht="15" x14ac:dyDescent="0.25">
      <c r="A42" s="116">
        <v>30</v>
      </c>
      <c r="B42" s="116" t="s">
        <v>240</v>
      </c>
      <c r="C42" s="117" t="s">
        <v>269</v>
      </c>
      <c r="D42" s="117" t="s">
        <v>407</v>
      </c>
      <c r="E42" s="128" t="s">
        <v>408</v>
      </c>
      <c r="F42" s="119">
        <v>165.66801619433198</v>
      </c>
      <c r="G42" s="119" t="s">
        <v>583</v>
      </c>
      <c r="H42" s="120"/>
      <c r="I42" s="121"/>
      <c r="J42" s="122"/>
      <c r="K42" s="123">
        <f t="shared" si="0"/>
        <v>0</v>
      </c>
      <c r="L42" s="99"/>
      <c r="M42" s="99"/>
      <c r="N42" s="99"/>
      <c r="O42" s="124"/>
      <c r="P42" s="124"/>
      <c r="Q42" s="124"/>
      <c r="R42" s="125"/>
      <c r="S42" s="126"/>
      <c r="T42" s="123">
        <f t="shared" si="1"/>
        <v>0</v>
      </c>
      <c r="U42" s="127"/>
      <c r="V42" s="127"/>
      <c r="W42" s="127"/>
    </row>
    <row r="43" spans="1:23" s="22" customFormat="1" ht="15" x14ac:dyDescent="0.25">
      <c r="A43" s="116">
        <v>31</v>
      </c>
      <c r="B43" s="116" t="s">
        <v>240</v>
      </c>
      <c r="C43" s="117" t="s">
        <v>270</v>
      </c>
      <c r="D43" s="117" t="s">
        <v>409</v>
      </c>
      <c r="E43" s="128" t="s">
        <v>410</v>
      </c>
      <c r="F43" s="119">
        <v>55.222672064777328</v>
      </c>
      <c r="G43" s="119" t="s">
        <v>582</v>
      </c>
      <c r="H43" s="120"/>
      <c r="I43" s="121"/>
      <c r="J43" s="122"/>
      <c r="K43" s="123">
        <f t="shared" si="0"/>
        <v>0</v>
      </c>
      <c r="L43" s="99"/>
      <c r="M43" s="99"/>
      <c r="N43" s="99"/>
      <c r="O43" s="124"/>
      <c r="P43" s="124"/>
      <c r="Q43" s="124"/>
      <c r="R43" s="125"/>
      <c r="S43" s="126"/>
      <c r="T43" s="123">
        <f t="shared" si="1"/>
        <v>0</v>
      </c>
      <c r="U43" s="127"/>
      <c r="V43" s="127"/>
      <c r="W43" s="127"/>
    </row>
    <row r="44" spans="1:23" s="22" customFormat="1" ht="15" x14ac:dyDescent="0.25">
      <c r="A44" s="116">
        <v>32</v>
      </c>
      <c r="B44" s="116" t="s">
        <v>240</v>
      </c>
      <c r="C44" s="117" t="s">
        <v>271</v>
      </c>
      <c r="D44" s="117" t="s">
        <v>411</v>
      </c>
      <c r="E44" s="128" t="s">
        <v>412</v>
      </c>
      <c r="F44" s="119">
        <v>552.22672064777328</v>
      </c>
      <c r="G44" s="119" t="s">
        <v>583</v>
      </c>
      <c r="H44" s="120"/>
      <c r="I44" s="121"/>
      <c r="J44" s="122"/>
      <c r="K44" s="123">
        <f t="shared" si="0"/>
        <v>0</v>
      </c>
      <c r="L44" s="99"/>
      <c r="M44" s="99"/>
      <c r="N44" s="99"/>
      <c r="O44" s="124"/>
      <c r="P44" s="124"/>
      <c r="Q44" s="124"/>
      <c r="R44" s="125"/>
      <c r="S44" s="126"/>
      <c r="T44" s="123">
        <f t="shared" si="1"/>
        <v>0</v>
      </c>
      <c r="U44" s="127"/>
      <c r="V44" s="127"/>
      <c r="W44" s="127"/>
    </row>
    <row r="45" spans="1:23" s="22" customFormat="1" ht="15" x14ac:dyDescent="0.25">
      <c r="A45" s="116">
        <v>33</v>
      </c>
      <c r="B45" s="116" t="s">
        <v>240</v>
      </c>
      <c r="C45" s="117" t="s">
        <v>272</v>
      </c>
      <c r="D45" s="117" t="s">
        <v>413</v>
      </c>
      <c r="E45" s="128" t="s">
        <v>414</v>
      </c>
      <c r="F45" s="119">
        <v>1270.1214574898784</v>
      </c>
      <c r="G45" s="119" t="s">
        <v>583</v>
      </c>
      <c r="H45" s="120"/>
      <c r="I45" s="121"/>
      <c r="J45" s="122"/>
      <c r="K45" s="123">
        <f t="shared" si="0"/>
        <v>0</v>
      </c>
      <c r="L45" s="99"/>
      <c r="M45" s="99"/>
      <c r="N45" s="99"/>
      <c r="O45" s="124"/>
      <c r="P45" s="124"/>
      <c r="Q45" s="124"/>
      <c r="R45" s="125"/>
      <c r="S45" s="126"/>
      <c r="T45" s="123">
        <f t="shared" si="1"/>
        <v>0</v>
      </c>
      <c r="U45" s="127"/>
      <c r="V45" s="127"/>
      <c r="W45" s="127"/>
    </row>
    <row r="46" spans="1:23" s="22" customFormat="1" ht="15" x14ac:dyDescent="0.25">
      <c r="A46" s="116">
        <v>34</v>
      </c>
      <c r="B46" s="116" t="s">
        <v>240</v>
      </c>
      <c r="C46" s="128" t="s">
        <v>273</v>
      </c>
      <c r="D46" s="128" t="s">
        <v>415</v>
      </c>
      <c r="E46" s="128">
        <v>1503644</v>
      </c>
      <c r="F46" s="119">
        <v>635.06072874493918</v>
      </c>
      <c r="G46" s="119" t="s">
        <v>583</v>
      </c>
      <c r="H46" s="120"/>
      <c r="I46" s="121"/>
      <c r="J46" s="122"/>
      <c r="K46" s="123">
        <f t="shared" si="0"/>
        <v>0</v>
      </c>
      <c r="L46" s="99"/>
      <c r="M46" s="99"/>
      <c r="N46" s="99"/>
      <c r="O46" s="124"/>
      <c r="P46" s="124"/>
      <c r="Q46" s="124"/>
      <c r="R46" s="125"/>
      <c r="S46" s="126"/>
      <c r="T46" s="123">
        <f t="shared" si="1"/>
        <v>0</v>
      </c>
      <c r="U46" s="127"/>
      <c r="V46" s="127"/>
      <c r="W46" s="127"/>
    </row>
    <row r="47" spans="1:23" s="22" customFormat="1" ht="15" x14ac:dyDescent="0.25">
      <c r="A47" s="116">
        <v>35</v>
      </c>
      <c r="B47" s="116" t="s">
        <v>240</v>
      </c>
      <c r="C47" s="128" t="s">
        <v>274</v>
      </c>
      <c r="D47" s="128" t="s">
        <v>416</v>
      </c>
      <c r="E47" s="128" t="s">
        <v>417</v>
      </c>
      <c r="F47" s="119">
        <v>55.222672064777328</v>
      </c>
      <c r="G47" s="119" t="s">
        <v>583</v>
      </c>
      <c r="H47" s="120"/>
      <c r="I47" s="121"/>
      <c r="J47" s="122"/>
      <c r="K47" s="123">
        <f t="shared" si="0"/>
        <v>0</v>
      </c>
      <c r="L47" s="99"/>
      <c r="M47" s="99"/>
      <c r="N47" s="99"/>
      <c r="O47" s="124"/>
      <c r="P47" s="124"/>
      <c r="Q47" s="124"/>
      <c r="R47" s="125"/>
      <c r="S47" s="126"/>
      <c r="T47" s="123">
        <f t="shared" si="1"/>
        <v>0</v>
      </c>
      <c r="U47" s="127"/>
      <c r="V47" s="127"/>
      <c r="W47" s="127"/>
    </row>
    <row r="48" spans="1:23" s="22" customFormat="1" ht="15" x14ac:dyDescent="0.25">
      <c r="A48" s="116">
        <v>36</v>
      </c>
      <c r="B48" s="116" t="s">
        <v>240</v>
      </c>
      <c r="C48" s="128" t="s">
        <v>275</v>
      </c>
      <c r="D48" s="128" t="s">
        <v>418</v>
      </c>
      <c r="E48" s="128" t="s">
        <v>419</v>
      </c>
      <c r="F48" s="119">
        <v>220.89068825910931</v>
      </c>
      <c r="G48" s="119" t="s">
        <v>583</v>
      </c>
      <c r="H48" s="120"/>
      <c r="I48" s="121"/>
      <c r="J48" s="122"/>
      <c r="K48" s="123">
        <f t="shared" si="0"/>
        <v>0</v>
      </c>
      <c r="L48" s="99"/>
      <c r="M48" s="99"/>
      <c r="N48" s="99"/>
      <c r="O48" s="124"/>
      <c r="P48" s="124"/>
      <c r="Q48" s="124"/>
      <c r="R48" s="125"/>
      <c r="S48" s="126"/>
      <c r="T48" s="123">
        <f t="shared" si="1"/>
        <v>0</v>
      </c>
      <c r="U48" s="127"/>
      <c r="V48" s="127"/>
      <c r="W48" s="127"/>
    </row>
    <row r="49" spans="1:23" s="22" customFormat="1" ht="15" x14ac:dyDescent="0.25">
      <c r="A49" s="116">
        <v>37</v>
      </c>
      <c r="B49" s="116" t="s">
        <v>240</v>
      </c>
      <c r="C49" s="128" t="s">
        <v>649</v>
      </c>
      <c r="D49" s="128" t="s">
        <v>420</v>
      </c>
      <c r="E49" s="128">
        <v>34029</v>
      </c>
      <c r="F49" s="119">
        <v>1656.6801619433197</v>
      </c>
      <c r="G49" s="119" t="s">
        <v>582</v>
      </c>
      <c r="H49" s="120"/>
      <c r="I49" s="121"/>
      <c r="J49" s="122"/>
      <c r="K49" s="123">
        <f t="shared" si="0"/>
        <v>0</v>
      </c>
      <c r="L49" s="99"/>
      <c r="M49" s="99"/>
      <c r="N49" s="99"/>
      <c r="O49" s="124"/>
      <c r="P49" s="124"/>
      <c r="Q49" s="124"/>
      <c r="R49" s="125"/>
      <c r="S49" s="126"/>
      <c r="T49" s="123">
        <f t="shared" si="1"/>
        <v>0</v>
      </c>
      <c r="U49" s="127"/>
      <c r="V49" s="127"/>
      <c r="W49" s="127"/>
    </row>
    <row r="50" spans="1:23" s="22" customFormat="1" ht="15" x14ac:dyDescent="0.25">
      <c r="A50" s="116">
        <v>38</v>
      </c>
      <c r="B50" s="116" t="s">
        <v>240</v>
      </c>
      <c r="C50" s="128" t="s">
        <v>632</v>
      </c>
      <c r="D50" s="128" t="s">
        <v>421</v>
      </c>
      <c r="E50" s="128" t="s">
        <v>422</v>
      </c>
      <c r="F50" s="119">
        <v>27.611336032388664</v>
      </c>
      <c r="G50" s="119" t="s">
        <v>584</v>
      </c>
      <c r="H50" s="120"/>
      <c r="I50" s="121"/>
      <c r="J50" s="122"/>
      <c r="K50" s="123">
        <f t="shared" si="0"/>
        <v>0</v>
      </c>
      <c r="L50" s="99"/>
      <c r="M50" s="99"/>
      <c r="N50" s="99"/>
      <c r="O50" s="124"/>
      <c r="P50" s="124"/>
      <c r="Q50" s="124"/>
      <c r="R50" s="125"/>
      <c r="S50" s="126"/>
      <c r="T50" s="123">
        <f t="shared" si="1"/>
        <v>0</v>
      </c>
      <c r="U50" s="127"/>
      <c r="V50" s="127"/>
      <c r="W50" s="127"/>
    </row>
    <row r="51" spans="1:23" s="22" customFormat="1" ht="15" x14ac:dyDescent="0.25">
      <c r="A51" s="116">
        <v>39</v>
      </c>
      <c r="B51" s="116" t="s">
        <v>240</v>
      </c>
      <c r="C51" s="117" t="s">
        <v>276</v>
      </c>
      <c r="D51" s="117" t="s">
        <v>423</v>
      </c>
      <c r="E51" s="128" t="s">
        <v>424</v>
      </c>
      <c r="F51" s="119">
        <v>635.06072874493918</v>
      </c>
      <c r="G51" s="119" t="s">
        <v>583</v>
      </c>
      <c r="H51" s="120"/>
      <c r="I51" s="121"/>
      <c r="J51" s="122"/>
      <c r="K51" s="123">
        <f t="shared" si="0"/>
        <v>0</v>
      </c>
      <c r="L51" s="99"/>
      <c r="M51" s="99"/>
      <c r="N51" s="99"/>
      <c r="O51" s="124"/>
      <c r="P51" s="124"/>
      <c r="Q51" s="124"/>
      <c r="R51" s="125"/>
      <c r="S51" s="126"/>
      <c r="T51" s="123">
        <f t="shared" si="1"/>
        <v>0</v>
      </c>
      <c r="U51" s="127"/>
      <c r="V51" s="127"/>
      <c r="W51" s="127"/>
    </row>
    <row r="52" spans="1:23" s="22" customFormat="1" ht="15" x14ac:dyDescent="0.25">
      <c r="A52" s="116">
        <v>40</v>
      </c>
      <c r="B52" s="116" t="s">
        <v>240</v>
      </c>
      <c r="C52" s="117" t="s">
        <v>277</v>
      </c>
      <c r="D52" s="117" t="s">
        <v>425</v>
      </c>
      <c r="E52" s="128" t="s">
        <v>426</v>
      </c>
      <c r="F52" s="119">
        <v>110.44534412955466</v>
      </c>
      <c r="G52" s="119" t="s">
        <v>583</v>
      </c>
      <c r="H52" s="120"/>
      <c r="I52" s="121"/>
      <c r="J52" s="122"/>
      <c r="K52" s="123">
        <f t="shared" si="0"/>
        <v>0</v>
      </c>
      <c r="L52" s="99"/>
      <c r="M52" s="99"/>
      <c r="N52" s="99"/>
      <c r="O52" s="124"/>
      <c r="P52" s="124"/>
      <c r="Q52" s="124"/>
      <c r="R52" s="125"/>
      <c r="S52" s="126"/>
      <c r="T52" s="123">
        <f t="shared" si="1"/>
        <v>0</v>
      </c>
      <c r="U52" s="127"/>
      <c r="V52" s="127"/>
      <c r="W52" s="127"/>
    </row>
    <row r="53" spans="1:23" ht="15" x14ac:dyDescent="0.25">
      <c r="A53" s="116">
        <v>41</v>
      </c>
      <c r="B53" s="116" t="s">
        <v>240</v>
      </c>
      <c r="C53" s="128" t="s">
        <v>278</v>
      </c>
      <c r="D53" s="128" t="s">
        <v>427</v>
      </c>
      <c r="E53" s="128" t="s">
        <v>428</v>
      </c>
      <c r="F53" s="119">
        <v>353.42510121457491</v>
      </c>
      <c r="G53" s="119" t="s">
        <v>583</v>
      </c>
      <c r="H53" s="120"/>
      <c r="I53" s="121"/>
      <c r="J53" s="122"/>
      <c r="K53" s="123">
        <f t="shared" si="0"/>
        <v>0</v>
      </c>
      <c r="L53" s="99"/>
      <c r="M53" s="99"/>
      <c r="N53" s="99"/>
      <c r="O53" s="124"/>
      <c r="P53" s="124"/>
      <c r="Q53" s="124"/>
      <c r="R53" s="125"/>
      <c r="S53" s="126"/>
      <c r="T53" s="123">
        <f t="shared" si="1"/>
        <v>0</v>
      </c>
      <c r="U53" s="127"/>
      <c r="V53" s="127"/>
      <c r="W53" s="127"/>
    </row>
    <row r="54" spans="1:23" ht="15" x14ac:dyDescent="0.25">
      <c r="A54" s="116">
        <v>42</v>
      </c>
      <c r="B54" s="116" t="s">
        <v>240</v>
      </c>
      <c r="C54" s="128" t="s">
        <v>279</v>
      </c>
      <c r="D54" s="128" t="s">
        <v>429</v>
      </c>
      <c r="E54" s="128">
        <v>32857</v>
      </c>
      <c r="F54" s="119">
        <v>353.42510121457491</v>
      </c>
      <c r="G54" s="119" t="s">
        <v>583</v>
      </c>
      <c r="H54" s="120"/>
      <c r="I54" s="121"/>
      <c r="J54" s="122"/>
      <c r="K54" s="123">
        <f t="shared" si="0"/>
        <v>0</v>
      </c>
      <c r="L54" s="99"/>
      <c r="M54" s="99"/>
      <c r="N54" s="99"/>
      <c r="O54" s="124"/>
      <c r="P54" s="124"/>
      <c r="Q54" s="124"/>
      <c r="R54" s="125"/>
      <c r="S54" s="126"/>
      <c r="T54" s="123">
        <f t="shared" si="1"/>
        <v>0</v>
      </c>
      <c r="U54" s="127"/>
      <c r="V54" s="127"/>
      <c r="W54" s="127"/>
    </row>
    <row r="55" spans="1:23" ht="15" x14ac:dyDescent="0.25">
      <c r="A55" s="116">
        <v>43</v>
      </c>
      <c r="B55" s="116" t="s">
        <v>240</v>
      </c>
      <c r="C55" s="128" t="s">
        <v>280</v>
      </c>
      <c r="D55" s="128" t="s">
        <v>430</v>
      </c>
      <c r="E55" s="128" t="s">
        <v>431</v>
      </c>
      <c r="F55" s="119">
        <v>55.222672064777328</v>
      </c>
      <c r="G55" s="119" t="s">
        <v>583</v>
      </c>
      <c r="H55" s="120"/>
      <c r="I55" s="121"/>
      <c r="J55" s="122"/>
      <c r="K55" s="123">
        <f t="shared" si="0"/>
        <v>0</v>
      </c>
      <c r="L55" s="99"/>
      <c r="M55" s="99"/>
      <c r="N55" s="99"/>
      <c r="O55" s="124"/>
      <c r="P55" s="124"/>
      <c r="Q55" s="124"/>
      <c r="R55" s="125"/>
      <c r="S55" s="126"/>
      <c r="T55" s="123">
        <f t="shared" si="1"/>
        <v>0</v>
      </c>
      <c r="U55" s="127"/>
      <c r="V55" s="127"/>
      <c r="W55" s="127"/>
    </row>
    <row r="56" spans="1:23" ht="15" x14ac:dyDescent="0.25">
      <c r="A56" s="116">
        <v>44</v>
      </c>
      <c r="B56" s="116" t="s">
        <v>281</v>
      </c>
      <c r="C56" s="128" t="s">
        <v>282</v>
      </c>
      <c r="D56" s="128" t="s">
        <v>432</v>
      </c>
      <c r="E56" s="128" t="s">
        <v>433</v>
      </c>
      <c r="F56" s="119">
        <v>13.805668016194332</v>
      </c>
      <c r="G56" s="119" t="s">
        <v>583</v>
      </c>
      <c r="H56" s="120"/>
      <c r="I56" s="121"/>
      <c r="J56" s="122"/>
      <c r="K56" s="123">
        <f t="shared" si="0"/>
        <v>0</v>
      </c>
      <c r="L56" s="99"/>
      <c r="M56" s="99"/>
      <c r="N56" s="99"/>
      <c r="O56" s="124"/>
      <c r="P56" s="124"/>
      <c r="Q56" s="124"/>
      <c r="R56" s="125"/>
      <c r="S56" s="126"/>
      <c r="T56" s="123">
        <f t="shared" si="1"/>
        <v>0</v>
      </c>
      <c r="U56" s="127"/>
      <c r="V56" s="127"/>
      <c r="W56" s="127"/>
    </row>
    <row r="57" spans="1:23" ht="15" x14ac:dyDescent="0.25">
      <c r="A57" s="116">
        <v>45</v>
      </c>
      <c r="B57" s="116" t="s">
        <v>281</v>
      </c>
      <c r="C57" s="128" t="s">
        <v>283</v>
      </c>
      <c r="D57" s="128" t="s">
        <v>434</v>
      </c>
      <c r="E57" s="128" t="s">
        <v>435</v>
      </c>
      <c r="F57" s="119">
        <v>4252.1457489878539</v>
      </c>
      <c r="G57" s="119" t="s">
        <v>583</v>
      </c>
      <c r="H57" s="120"/>
      <c r="I57" s="121"/>
      <c r="J57" s="122"/>
      <c r="K57" s="123">
        <f t="shared" si="0"/>
        <v>0</v>
      </c>
      <c r="L57" s="99"/>
      <c r="M57" s="99"/>
      <c r="N57" s="99"/>
      <c r="O57" s="124"/>
      <c r="P57" s="124"/>
      <c r="Q57" s="124"/>
      <c r="R57" s="125"/>
      <c r="S57" s="126"/>
      <c r="T57" s="123">
        <f t="shared" si="1"/>
        <v>0</v>
      </c>
      <c r="U57" s="127"/>
      <c r="V57" s="127"/>
      <c r="W57" s="127"/>
    </row>
    <row r="58" spans="1:23" ht="15" x14ac:dyDescent="0.25">
      <c r="A58" s="116">
        <v>46</v>
      </c>
      <c r="B58" s="116" t="s">
        <v>281</v>
      </c>
      <c r="C58" s="128" t="s">
        <v>284</v>
      </c>
      <c r="D58" s="128" t="s">
        <v>436</v>
      </c>
      <c r="E58" s="128" t="s">
        <v>437</v>
      </c>
      <c r="F58" s="119">
        <v>165.50234817813762</v>
      </c>
      <c r="G58" s="119" t="s">
        <v>583</v>
      </c>
      <c r="H58" s="120"/>
      <c r="I58" s="121"/>
      <c r="J58" s="122"/>
      <c r="K58" s="123">
        <f t="shared" si="0"/>
        <v>0</v>
      </c>
      <c r="L58" s="99"/>
      <c r="M58" s="99"/>
      <c r="N58" s="99"/>
      <c r="O58" s="124"/>
      <c r="P58" s="124"/>
      <c r="Q58" s="124"/>
      <c r="R58" s="125"/>
      <c r="S58" s="126"/>
      <c r="T58" s="123">
        <f t="shared" si="1"/>
        <v>0</v>
      </c>
      <c r="U58" s="127"/>
      <c r="V58" s="127"/>
      <c r="W58" s="127"/>
    </row>
    <row r="59" spans="1:23" ht="15" x14ac:dyDescent="0.25">
      <c r="A59" s="116">
        <v>47</v>
      </c>
      <c r="B59" s="116" t="s">
        <v>281</v>
      </c>
      <c r="C59" s="128" t="s">
        <v>285</v>
      </c>
      <c r="D59" s="128" t="s">
        <v>438</v>
      </c>
      <c r="E59" s="128" t="s">
        <v>439</v>
      </c>
      <c r="F59" s="119">
        <v>28.715789473684211</v>
      </c>
      <c r="G59" s="119" t="s">
        <v>583</v>
      </c>
      <c r="H59" s="120"/>
      <c r="I59" s="121"/>
      <c r="J59" s="122"/>
      <c r="K59" s="123">
        <f t="shared" si="0"/>
        <v>0</v>
      </c>
      <c r="L59" s="99"/>
      <c r="M59" s="99"/>
      <c r="N59" s="99"/>
      <c r="O59" s="124"/>
      <c r="P59" s="124"/>
      <c r="Q59" s="124"/>
      <c r="R59" s="125"/>
      <c r="S59" s="126"/>
      <c r="T59" s="123">
        <f t="shared" si="1"/>
        <v>0</v>
      </c>
      <c r="U59" s="127"/>
      <c r="V59" s="127"/>
      <c r="W59" s="127"/>
    </row>
    <row r="60" spans="1:23" ht="15" x14ac:dyDescent="0.25">
      <c r="A60" s="116">
        <v>48</v>
      </c>
      <c r="B60" s="116" t="s">
        <v>281</v>
      </c>
      <c r="C60" s="128" t="s">
        <v>286</v>
      </c>
      <c r="D60" s="128"/>
      <c r="E60" s="128" t="s">
        <v>440</v>
      </c>
      <c r="F60" s="129">
        <v>38.655870445344128</v>
      </c>
      <c r="G60" s="119" t="s">
        <v>583</v>
      </c>
      <c r="H60" s="120"/>
      <c r="I60" s="121"/>
      <c r="J60" s="122"/>
      <c r="K60" s="123">
        <f t="shared" si="0"/>
        <v>0</v>
      </c>
      <c r="L60" s="99"/>
      <c r="M60" s="99"/>
      <c r="N60" s="99"/>
      <c r="O60" s="124"/>
      <c r="P60" s="124"/>
      <c r="Q60" s="124"/>
      <c r="R60" s="125"/>
      <c r="S60" s="126"/>
      <c r="T60" s="123">
        <f t="shared" si="1"/>
        <v>0</v>
      </c>
      <c r="U60" s="127"/>
      <c r="V60" s="127"/>
      <c r="W60" s="127"/>
    </row>
    <row r="61" spans="1:23" ht="15" x14ac:dyDescent="0.25">
      <c r="A61" s="116">
        <v>49</v>
      </c>
      <c r="B61" s="116" t="s">
        <v>281</v>
      </c>
      <c r="C61" s="128" t="s">
        <v>287</v>
      </c>
      <c r="D61" s="128"/>
      <c r="E61" s="128">
        <v>68333</v>
      </c>
      <c r="F61" s="129">
        <v>53.013765182186226</v>
      </c>
      <c r="G61" s="119" t="s">
        <v>583</v>
      </c>
      <c r="H61" s="120"/>
      <c r="I61" s="121"/>
      <c r="J61" s="122"/>
      <c r="K61" s="123">
        <f t="shared" si="0"/>
        <v>0</v>
      </c>
      <c r="L61" s="99"/>
      <c r="M61" s="99"/>
      <c r="N61" s="99"/>
      <c r="O61" s="124"/>
      <c r="P61" s="124"/>
      <c r="Q61" s="124"/>
      <c r="R61" s="125"/>
      <c r="S61" s="126"/>
      <c r="T61" s="123">
        <f t="shared" si="1"/>
        <v>0</v>
      </c>
      <c r="U61" s="127"/>
      <c r="V61" s="127"/>
      <c r="W61" s="127"/>
    </row>
    <row r="62" spans="1:23" ht="15" x14ac:dyDescent="0.25">
      <c r="A62" s="116">
        <v>50</v>
      </c>
      <c r="B62" s="116" t="s">
        <v>281</v>
      </c>
      <c r="C62" s="128" t="s">
        <v>288</v>
      </c>
      <c r="D62" s="128"/>
      <c r="E62" s="128">
        <v>56691</v>
      </c>
      <c r="F62" s="119">
        <v>53.013765182186226</v>
      </c>
      <c r="G62" s="119" t="s">
        <v>583</v>
      </c>
      <c r="H62" s="120"/>
      <c r="I62" s="121"/>
      <c r="J62" s="122"/>
      <c r="K62" s="123">
        <f t="shared" si="0"/>
        <v>0</v>
      </c>
      <c r="L62" s="99"/>
      <c r="M62" s="99"/>
      <c r="N62" s="99"/>
      <c r="O62" s="124"/>
      <c r="P62" s="124"/>
      <c r="Q62" s="124"/>
      <c r="R62" s="125"/>
      <c r="S62" s="126"/>
      <c r="T62" s="123">
        <f t="shared" si="1"/>
        <v>0</v>
      </c>
      <c r="U62" s="127"/>
      <c r="V62" s="127"/>
      <c r="W62" s="127"/>
    </row>
    <row r="63" spans="1:23" s="167" customFormat="1" ht="15" x14ac:dyDescent="0.25">
      <c r="A63" s="116">
        <v>51</v>
      </c>
      <c r="B63" s="155" t="s">
        <v>281</v>
      </c>
      <c r="C63" s="156" t="s">
        <v>289</v>
      </c>
      <c r="D63" s="156" t="s">
        <v>441</v>
      </c>
      <c r="E63" s="156" t="s">
        <v>442</v>
      </c>
      <c r="F63" s="157">
        <v>0</v>
      </c>
      <c r="G63" s="157" t="s">
        <v>583</v>
      </c>
      <c r="H63" s="158"/>
      <c r="I63" s="159"/>
      <c r="J63" s="160"/>
      <c r="K63" s="161">
        <f t="shared" si="0"/>
        <v>0</v>
      </c>
      <c r="L63" s="162"/>
      <c r="M63" s="162"/>
      <c r="N63" s="162"/>
      <c r="O63" s="163"/>
      <c r="P63" s="163"/>
      <c r="Q63" s="163"/>
      <c r="R63" s="164"/>
      <c r="S63" s="165"/>
      <c r="T63" s="161">
        <f t="shared" si="1"/>
        <v>0</v>
      </c>
      <c r="U63" s="166"/>
      <c r="V63" s="166"/>
      <c r="W63" s="166"/>
    </row>
    <row r="64" spans="1:23" ht="15" x14ac:dyDescent="0.25">
      <c r="A64" s="116">
        <v>52</v>
      </c>
      <c r="B64" s="116" t="s">
        <v>281</v>
      </c>
      <c r="C64" s="128" t="s">
        <v>290</v>
      </c>
      <c r="D64" s="128" t="s">
        <v>443</v>
      </c>
      <c r="E64" s="128" t="s">
        <v>444</v>
      </c>
      <c r="F64" s="119">
        <v>5549.8785425101214</v>
      </c>
      <c r="G64" s="119" t="s">
        <v>583</v>
      </c>
      <c r="H64" s="120"/>
      <c r="I64" s="121"/>
      <c r="J64" s="122"/>
      <c r="K64" s="123">
        <f t="shared" si="0"/>
        <v>0</v>
      </c>
      <c r="L64" s="99"/>
      <c r="M64" s="99"/>
      <c r="N64" s="99"/>
      <c r="O64" s="124"/>
      <c r="P64" s="124"/>
      <c r="Q64" s="124"/>
      <c r="R64" s="125"/>
      <c r="S64" s="126"/>
      <c r="T64" s="123">
        <f t="shared" si="1"/>
        <v>0</v>
      </c>
      <c r="U64" s="127"/>
      <c r="V64" s="127"/>
      <c r="W64" s="127"/>
    </row>
    <row r="65" spans="1:23" ht="15" x14ac:dyDescent="0.25">
      <c r="A65" s="116">
        <v>53</v>
      </c>
      <c r="B65" s="116" t="s">
        <v>281</v>
      </c>
      <c r="C65" s="128" t="s">
        <v>291</v>
      </c>
      <c r="D65" s="128" t="s">
        <v>445</v>
      </c>
      <c r="E65" s="128" t="s">
        <v>446</v>
      </c>
      <c r="F65" s="119">
        <v>35.342510121457487</v>
      </c>
      <c r="G65" s="119" t="s">
        <v>583</v>
      </c>
      <c r="H65" s="120"/>
      <c r="I65" s="121"/>
      <c r="J65" s="122"/>
      <c r="K65" s="123">
        <f t="shared" si="0"/>
        <v>0</v>
      </c>
      <c r="L65" s="99"/>
      <c r="M65" s="99"/>
      <c r="N65" s="99"/>
      <c r="O65" s="124"/>
      <c r="P65" s="124"/>
      <c r="Q65" s="124"/>
      <c r="R65" s="125"/>
      <c r="S65" s="126"/>
      <c r="T65" s="123">
        <f t="shared" si="1"/>
        <v>0</v>
      </c>
      <c r="U65" s="127"/>
      <c r="V65" s="127"/>
      <c r="W65" s="127"/>
    </row>
    <row r="66" spans="1:23" ht="15" x14ac:dyDescent="0.25">
      <c r="A66" s="116">
        <v>54</v>
      </c>
      <c r="B66" s="116" t="s">
        <v>281</v>
      </c>
      <c r="C66" s="128" t="s">
        <v>633</v>
      </c>
      <c r="D66" s="128" t="s">
        <v>447</v>
      </c>
      <c r="E66" s="128" t="s">
        <v>448</v>
      </c>
      <c r="F66" s="119">
        <v>76.339821862348188</v>
      </c>
      <c r="G66" s="119" t="s">
        <v>586</v>
      </c>
      <c r="H66" s="120"/>
      <c r="I66" s="121"/>
      <c r="J66" s="122"/>
      <c r="K66" s="123">
        <f t="shared" si="0"/>
        <v>0</v>
      </c>
      <c r="L66" s="99"/>
      <c r="M66" s="99"/>
      <c r="N66" s="99"/>
      <c r="O66" s="124"/>
      <c r="P66" s="124"/>
      <c r="Q66" s="124"/>
      <c r="R66" s="125"/>
      <c r="S66" s="126"/>
      <c r="T66" s="123">
        <f t="shared" si="1"/>
        <v>0</v>
      </c>
      <c r="U66" s="127"/>
      <c r="V66" s="127"/>
      <c r="W66" s="127"/>
    </row>
    <row r="67" spans="1:23" ht="15" x14ac:dyDescent="0.25">
      <c r="A67" s="116">
        <v>55</v>
      </c>
      <c r="B67" s="116" t="s">
        <v>281</v>
      </c>
      <c r="C67" s="128" t="s">
        <v>292</v>
      </c>
      <c r="D67" s="128"/>
      <c r="E67" s="128" t="s">
        <v>449</v>
      </c>
      <c r="F67" s="119">
        <v>23997.600000000002</v>
      </c>
      <c r="G67" s="119" t="s">
        <v>582</v>
      </c>
      <c r="H67" s="120"/>
      <c r="I67" s="121"/>
      <c r="J67" s="122"/>
      <c r="K67" s="123">
        <f t="shared" si="0"/>
        <v>0</v>
      </c>
      <c r="L67" s="99"/>
      <c r="M67" s="99"/>
      <c r="N67" s="99"/>
      <c r="O67" s="124"/>
      <c r="P67" s="124"/>
      <c r="Q67" s="124"/>
      <c r="R67" s="125"/>
      <c r="S67" s="126"/>
      <c r="T67" s="123">
        <f t="shared" si="1"/>
        <v>0</v>
      </c>
      <c r="U67" s="127"/>
      <c r="V67" s="127"/>
      <c r="W67" s="127"/>
    </row>
    <row r="68" spans="1:23" ht="15" x14ac:dyDescent="0.25">
      <c r="A68" s="116">
        <v>56</v>
      </c>
      <c r="B68" s="116" t="s">
        <v>281</v>
      </c>
      <c r="C68" s="128" t="s">
        <v>293</v>
      </c>
      <c r="D68" s="128"/>
      <c r="E68" s="128" t="s">
        <v>450</v>
      </c>
      <c r="F68" s="119">
        <v>3222174.3402753035</v>
      </c>
      <c r="G68" s="119" t="s">
        <v>582</v>
      </c>
      <c r="H68" s="120"/>
      <c r="I68" s="121"/>
      <c r="J68" s="122"/>
      <c r="K68" s="123">
        <f t="shared" si="0"/>
        <v>0</v>
      </c>
      <c r="L68" s="99"/>
      <c r="M68" s="99"/>
      <c r="N68" s="99"/>
      <c r="O68" s="124"/>
      <c r="P68" s="124"/>
      <c r="Q68" s="124"/>
      <c r="R68" s="125"/>
      <c r="S68" s="126"/>
      <c r="T68" s="123">
        <f t="shared" si="1"/>
        <v>0</v>
      </c>
      <c r="U68" s="127"/>
      <c r="V68" s="127"/>
      <c r="W68" s="127"/>
    </row>
    <row r="69" spans="1:23" s="167" customFormat="1" ht="15" x14ac:dyDescent="0.25">
      <c r="A69" s="116">
        <v>57</v>
      </c>
      <c r="B69" s="155" t="s">
        <v>281</v>
      </c>
      <c r="C69" s="156" t="s">
        <v>650</v>
      </c>
      <c r="D69" s="156"/>
      <c r="E69" s="156" t="s">
        <v>450</v>
      </c>
      <c r="F69" s="157">
        <v>0</v>
      </c>
      <c r="G69" s="157" t="s">
        <v>582</v>
      </c>
      <c r="H69" s="158"/>
      <c r="I69" s="159"/>
      <c r="J69" s="160"/>
      <c r="K69" s="161">
        <f t="shared" ref="K69" si="2">I69-(I69*J69)</f>
        <v>0</v>
      </c>
      <c r="L69" s="162"/>
      <c r="M69" s="162"/>
      <c r="N69" s="162"/>
      <c r="O69" s="163"/>
      <c r="P69" s="163"/>
      <c r="Q69" s="163"/>
      <c r="R69" s="164"/>
      <c r="S69" s="165"/>
      <c r="T69" s="161">
        <f t="shared" ref="T69" si="3">R69-(R69*S69)</f>
        <v>0</v>
      </c>
      <c r="U69" s="166"/>
      <c r="V69" s="166"/>
      <c r="W69" s="166"/>
    </row>
    <row r="70" spans="1:23" ht="15" x14ac:dyDescent="0.25">
      <c r="A70" s="116">
        <v>58</v>
      </c>
      <c r="B70" s="116" t="s">
        <v>281</v>
      </c>
      <c r="C70" s="128" t="s">
        <v>294</v>
      </c>
      <c r="D70" s="128" t="s">
        <v>451</v>
      </c>
      <c r="E70" s="128" t="s">
        <v>452</v>
      </c>
      <c r="F70" s="119">
        <v>23997.600000000002</v>
      </c>
      <c r="G70" s="119" t="s">
        <v>582</v>
      </c>
      <c r="H70" s="120"/>
      <c r="I70" s="121"/>
      <c r="J70" s="122"/>
      <c r="K70" s="123">
        <f t="shared" si="0"/>
        <v>0</v>
      </c>
      <c r="L70" s="99"/>
      <c r="M70" s="99"/>
      <c r="N70" s="99"/>
      <c r="O70" s="124"/>
      <c r="P70" s="124"/>
      <c r="Q70" s="124"/>
      <c r="R70" s="125"/>
      <c r="S70" s="126"/>
      <c r="T70" s="123">
        <f t="shared" si="1"/>
        <v>0</v>
      </c>
      <c r="U70" s="127"/>
      <c r="V70" s="127"/>
      <c r="W70" s="127"/>
    </row>
    <row r="71" spans="1:23" ht="15" x14ac:dyDescent="0.25">
      <c r="A71" s="116">
        <v>59</v>
      </c>
      <c r="B71" s="116" t="s">
        <v>281</v>
      </c>
      <c r="C71" s="128" t="s">
        <v>295</v>
      </c>
      <c r="D71" s="128" t="s">
        <v>453</v>
      </c>
      <c r="E71" s="128" t="s">
        <v>454</v>
      </c>
      <c r="F71" s="119">
        <v>30213.870121457487</v>
      </c>
      <c r="G71" s="119" t="s">
        <v>582</v>
      </c>
      <c r="H71" s="120"/>
      <c r="I71" s="121"/>
      <c r="J71" s="122"/>
      <c r="K71" s="123">
        <f t="shared" si="0"/>
        <v>0</v>
      </c>
      <c r="L71" s="99"/>
      <c r="M71" s="99"/>
      <c r="N71" s="99"/>
      <c r="O71" s="124"/>
      <c r="P71" s="124"/>
      <c r="Q71" s="124"/>
      <c r="R71" s="125"/>
      <c r="S71" s="126"/>
      <c r="T71" s="123">
        <f t="shared" si="1"/>
        <v>0</v>
      </c>
      <c r="U71" s="127"/>
      <c r="V71" s="127"/>
      <c r="W71" s="127"/>
    </row>
    <row r="72" spans="1:23" ht="15" x14ac:dyDescent="0.25">
      <c r="A72" s="116">
        <v>60</v>
      </c>
      <c r="B72" s="116" t="s">
        <v>281</v>
      </c>
      <c r="C72" s="128" t="s">
        <v>296</v>
      </c>
      <c r="D72" s="128" t="s">
        <v>455</v>
      </c>
      <c r="E72" s="128" t="s">
        <v>456</v>
      </c>
      <c r="F72" s="119">
        <v>59312.463157894737</v>
      </c>
      <c r="G72" s="119" t="s">
        <v>582</v>
      </c>
      <c r="H72" s="120"/>
      <c r="I72" s="121"/>
      <c r="J72" s="122"/>
      <c r="K72" s="123">
        <f t="shared" si="0"/>
        <v>0</v>
      </c>
      <c r="L72" s="99"/>
      <c r="M72" s="99"/>
      <c r="N72" s="99"/>
      <c r="O72" s="124"/>
      <c r="P72" s="124"/>
      <c r="Q72" s="124"/>
      <c r="R72" s="125"/>
      <c r="S72" s="126"/>
      <c r="T72" s="123">
        <f t="shared" si="1"/>
        <v>0</v>
      </c>
      <c r="U72" s="127"/>
      <c r="V72" s="127"/>
      <c r="W72" s="127"/>
    </row>
    <row r="73" spans="1:23" ht="15" x14ac:dyDescent="0.25">
      <c r="A73" s="116">
        <v>61</v>
      </c>
      <c r="B73" s="116" t="s">
        <v>281</v>
      </c>
      <c r="C73" s="128" t="s">
        <v>297</v>
      </c>
      <c r="D73" s="128" t="s">
        <v>457</v>
      </c>
      <c r="E73" s="128" t="s">
        <v>458</v>
      </c>
      <c r="F73" s="119">
        <v>25347.206477732791</v>
      </c>
      <c r="G73" s="119" t="s">
        <v>582</v>
      </c>
      <c r="H73" s="120"/>
      <c r="I73" s="121"/>
      <c r="J73" s="122"/>
      <c r="K73" s="123">
        <f t="shared" si="0"/>
        <v>0</v>
      </c>
      <c r="L73" s="99"/>
      <c r="M73" s="99"/>
      <c r="N73" s="99"/>
      <c r="O73" s="124"/>
      <c r="P73" s="124"/>
      <c r="Q73" s="124"/>
      <c r="R73" s="125"/>
      <c r="S73" s="126"/>
      <c r="T73" s="123">
        <f t="shared" si="1"/>
        <v>0</v>
      </c>
      <c r="U73" s="127"/>
      <c r="V73" s="127"/>
      <c r="W73" s="127"/>
    </row>
    <row r="74" spans="1:23" ht="15" x14ac:dyDescent="0.25">
      <c r="A74" s="116">
        <v>62</v>
      </c>
      <c r="B74" s="116" t="s">
        <v>281</v>
      </c>
      <c r="C74" s="128" t="s">
        <v>298</v>
      </c>
      <c r="D74" s="128"/>
      <c r="E74" s="128" t="s">
        <v>459</v>
      </c>
      <c r="F74" s="119">
        <v>15208.323886639675</v>
      </c>
      <c r="G74" s="119" t="s">
        <v>582</v>
      </c>
      <c r="H74" s="120"/>
      <c r="I74" s="121"/>
      <c r="J74" s="122"/>
      <c r="K74" s="123">
        <f t="shared" si="0"/>
        <v>0</v>
      </c>
      <c r="L74" s="99"/>
      <c r="M74" s="99"/>
      <c r="N74" s="99"/>
      <c r="O74" s="124"/>
      <c r="P74" s="124"/>
      <c r="Q74" s="124"/>
      <c r="R74" s="125"/>
      <c r="S74" s="126"/>
      <c r="T74" s="123">
        <f t="shared" si="1"/>
        <v>0</v>
      </c>
      <c r="U74" s="127"/>
      <c r="V74" s="127"/>
      <c r="W74" s="127"/>
    </row>
    <row r="75" spans="1:23" ht="15" x14ac:dyDescent="0.25">
      <c r="A75" s="116">
        <v>63</v>
      </c>
      <c r="B75" s="116" t="s">
        <v>281</v>
      </c>
      <c r="C75" s="128" t="s">
        <v>299</v>
      </c>
      <c r="D75" s="128" t="s">
        <v>460</v>
      </c>
      <c r="E75" s="128" t="s">
        <v>460</v>
      </c>
      <c r="F75" s="119">
        <v>10812.356210526315</v>
      </c>
      <c r="G75" s="119" t="s">
        <v>583</v>
      </c>
      <c r="H75" s="120"/>
      <c r="I75" s="121"/>
      <c r="J75" s="122"/>
      <c r="K75" s="123">
        <f t="shared" si="0"/>
        <v>0</v>
      </c>
      <c r="L75" s="99"/>
      <c r="M75" s="99"/>
      <c r="N75" s="99"/>
      <c r="O75" s="124"/>
      <c r="P75" s="124"/>
      <c r="Q75" s="124"/>
      <c r="R75" s="125"/>
      <c r="S75" s="126"/>
      <c r="T75" s="123">
        <f t="shared" si="1"/>
        <v>0</v>
      </c>
      <c r="U75" s="127"/>
      <c r="V75" s="127"/>
      <c r="W75" s="127"/>
    </row>
    <row r="76" spans="1:23" ht="15" x14ac:dyDescent="0.25">
      <c r="A76" s="116">
        <v>64</v>
      </c>
      <c r="B76" s="116" t="s">
        <v>281</v>
      </c>
      <c r="C76" s="128" t="s">
        <v>300</v>
      </c>
      <c r="D76" s="128" t="s">
        <v>461</v>
      </c>
      <c r="E76" s="128" t="s">
        <v>461</v>
      </c>
      <c r="F76" s="119">
        <v>77.753522267206478</v>
      </c>
      <c r="G76" s="119" t="s">
        <v>583</v>
      </c>
      <c r="H76" s="120"/>
      <c r="I76" s="121"/>
      <c r="J76" s="122"/>
      <c r="K76" s="123">
        <f t="shared" si="0"/>
        <v>0</v>
      </c>
      <c r="L76" s="99"/>
      <c r="M76" s="99"/>
      <c r="N76" s="99"/>
      <c r="O76" s="124"/>
      <c r="P76" s="124"/>
      <c r="Q76" s="124"/>
      <c r="R76" s="125"/>
      <c r="S76" s="126"/>
      <c r="T76" s="123">
        <f t="shared" si="1"/>
        <v>0</v>
      </c>
      <c r="U76" s="127"/>
      <c r="V76" s="127"/>
      <c r="W76" s="127"/>
    </row>
    <row r="77" spans="1:23" ht="15" x14ac:dyDescent="0.25">
      <c r="A77" s="116">
        <v>65</v>
      </c>
      <c r="B77" s="116" t="s">
        <v>281</v>
      </c>
      <c r="C77" s="128" t="s">
        <v>301</v>
      </c>
      <c r="D77" s="128" t="s">
        <v>462</v>
      </c>
      <c r="E77" s="128" t="s">
        <v>463</v>
      </c>
      <c r="F77" s="119">
        <v>5020.0225263157899</v>
      </c>
      <c r="G77" s="119" t="s">
        <v>583</v>
      </c>
      <c r="H77" s="120"/>
      <c r="I77" s="121"/>
      <c r="J77" s="122"/>
      <c r="K77" s="123">
        <f t="shared" si="0"/>
        <v>0</v>
      </c>
      <c r="L77" s="99"/>
      <c r="M77" s="99"/>
      <c r="N77" s="99"/>
      <c r="O77" s="124"/>
      <c r="P77" s="124"/>
      <c r="Q77" s="124"/>
      <c r="R77" s="125"/>
      <c r="S77" s="126"/>
      <c r="T77" s="123">
        <f t="shared" si="1"/>
        <v>0</v>
      </c>
      <c r="U77" s="127"/>
      <c r="V77" s="127"/>
      <c r="W77" s="127"/>
    </row>
    <row r="78" spans="1:23" ht="15" x14ac:dyDescent="0.25">
      <c r="A78" s="116">
        <v>66</v>
      </c>
      <c r="B78" s="116" t="s">
        <v>281</v>
      </c>
      <c r="C78" s="128" t="s">
        <v>302</v>
      </c>
      <c r="D78" s="128" t="s">
        <v>464</v>
      </c>
      <c r="E78" s="128" t="s">
        <v>465</v>
      </c>
      <c r="F78" s="119">
        <v>14214.315789473685</v>
      </c>
      <c r="G78" s="119" t="s">
        <v>583</v>
      </c>
      <c r="H78" s="120"/>
      <c r="I78" s="121"/>
      <c r="J78" s="122"/>
      <c r="K78" s="123">
        <f t="shared" ref="K78:K141" si="4">I78-(I78*J78)</f>
        <v>0</v>
      </c>
      <c r="L78" s="99"/>
      <c r="M78" s="99"/>
      <c r="N78" s="99"/>
      <c r="O78" s="124"/>
      <c r="P78" s="124"/>
      <c r="Q78" s="124"/>
      <c r="R78" s="125"/>
      <c r="S78" s="126"/>
      <c r="T78" s="123">
        <f t="shared" ref="T78:T141" si="5">R78-(R78*S78)</f>
        <v>0</v>
      </c>
      <c r="U78" s="127"/>
      <c r="V78" s="127"/>
      <c r="W78" s="127"/>
    </row>
    <row r="79" spans="1:23" ht="15" x14ac:dyDescent="0.25">
      <c r="A79" s="116">
        <v>67</v>
      </c>
      <c r="B79" s="116" t="s">
        <v>281</v>
      </c>
      <c r="C79" s="128" t="s">
        <v>303</v>
      </c>
      <c r="D79" s="128" t="s">
        <v>466</v>
      </c>
      <c r="E79" s="128" t="s">
        <v>467</v>
      </c>
      <c r="F79" s="119">
        <v>5931.7433198380559</v>
      </c>
      <c r="G79" s="119" t="s">
        <v>583</v>
      </c>
      <c r="H79" s="120"/>
      <c r="I79" s="121"/>
      <c r="J79" s="122"/>
      <c r="K79" s="123">
        <f t="shared" si="4"/>
        <v>0</v>
      </c>
      <c r="L79" s="99"/>
      <c r="M79" s="99"/>
      <c r="N79" s="99"/>
      <c r="O79" s="124"/>
      <c r="P79" s="124"/>
      <c r="Q79" s="124"/>
      <c r="R79" s="125"/>
      <c r="S79" s="126"/>
      <c r="T79" s="123">
        <f t="shared" si="5"/>
        <v>0</v>
      </c>
      <c r="U79" s="127"/>
      <c r="V79" s="127"/>
      <c r="W79" s="127"/>
    </row>
    <row r="80" spans="1:23" ht="15" x14ac:dyDescent="0.25">
      <c r="A80" s="116">
        <v>68</v>
      </c>
      <c r="B80" s="116" t="s">
        <v>281</v>
      </c>
      <c r="C80" s="128" t="s">
        <v>304</v>
      </c>
      <c r="D80" s="128" t="s">
        <v>468</v>
      </c>
      <c r="E80" s="128" t="s">
        <v>469</v>
      </c>
      <c r="F80" s="119">
        <v>1325994.1913842107</v>
      </c>
      <c r="G80" s="119" t="s">
        <v>582</v>
      </c>
      <c r="H80" s="120"/>
      <c r="I80" s="121"/>
      <c r="J80" s="122"/>
      <c r="K80" s="123">
        <f t="shared" si="4"/>
        <v>0</v>
      </c>
      <c r="L80" s="99"/>
      <c r="M80" s="99"/>
      <c r="N80" s="99"/>
      <c r="O80" s="124"/>
      <c r="P80" s="124"/>
      <c r="Q80" s="124"/>
      <c r="R80" s="125"/>
      <c r="S80" s="126"/>
      <c r="T80" s="123">
        <f t="shared" si="5"/>
        <v>0</v>
      </c>
      <c r="U80" s="127"/>
      <c r="V80" s="127"/>
      <c r="W80" s="127"/>
    </row>
    <row r="81" spans="1:23" ht="15" x14ac:dyDescent="0.25">
      <c r="A81" s="116">
        <v>69</v>
      </c>
      <c r="B81" s="116" t="s">
        <v>281</v>
      </c>
      <c r="C81" s="128" t="s">
        <v>305</v>
      </c>
      <c r="D81" s="128" t="s">
        <v>470</v>
      </c>
      <c r="E81" s="128" t="s">
        <v>471</v>
      </c>
      <c r="F81" s="119">
        <v>34073.599999999999</v>
      </c>
      <c r="G81" s="119" t="s">
        <v>582</v>
      </c>
      <c r="H81" s="120"/>
      <c r="I81" s="121"/>
      <c r="J81" s="122"/>
      <c r="K81" s="123">
        <f t="shared" si="4"/>
        <v>0</v>
      </c>
      <c r="L81" s="99"/>
      <c r="M81" s="99"/>
      <c r="N81" s="99"/>
      <c r="O81" s="124"/>
      <c r="P81" s="124"/>
      <c r="Q81" s="124"/>
      <c r="R81" s="125"/>
      <c r="S81" s="126"/>
      <c r="T81" s="123">
        <f t="shared" si="5"/>
        <v>0</v>
      </c>
      <c r="U81" s="127"/>
      <c r="V81" s="127"/>
      <c r="W81" s="127"/>
    </row>
    <row r="82" spans="1:23" ht="15" x14ac:dyDescent="0.25">
      <c r="A82" s="116">
        <v>70</v>
      </c>
      <c r="B82" s="116" t="s">
        <v>281</v>
      </c>
      <c r="C82" s="128" t="s">
        <v>634</v>
      </c>
      <c r="D82" s="128" t="s">
        <v>472</v>
      </c>
      <c r="E82" s="128" t="s">
        <v>473</v>
      </c>
      <c r="F82" s="119">
        <v>1931984.18</v>
      </c>
      <c r="G82" s="119" t="s">
        <v>582</v>
      </c>
      <c r="H82" s="120"/>
      <c r="I82" s="121"/>
      <c r="J82" s="122"/>
      <c r="K82" s="123">
        <f t="shared" si="4"/>
        <v>0</v>
      </c>
      <c r="L82" s="99"/>
      <c r="M82" s="99"/>
      <c r="N82" s="99"/>
      <c r="O82" s="124"/>
      <c r="P82" s="124"/>
      <c r="Q82" s="124"/>
      <c r="R82" s="125"/>
      <c r="S82" s="126"/>
      <c r="T82" s="123">
        <f t="shared" si="5"/>
        <v>0</v>
      </c>
      <c r="U82" s="127"/>
      <c r="V82" s="127"/>
      <c r="W82" s="127"/>
    </row>
    <row r="83" spans="1:23" ht="15" x14ac:dyDescent="0.25">
      <c r="A83" s="116">
        <v>71</v>
      </c>
      <c r="B83" s="116" t="s">
        <v>281</v>
      </c>
      <c r="C83" s="128" t="s">
        <v>635</v>
      </c>
      <c r="D83" s="128" t="s">
        <v>474</v>
      </c>
      <c r="E83" s="128" t="s">
        <v>475</v>
      </c>
      <c r="F83" s="119">
        <v>2476108.0688259108</v>
      </c>
      <c r="G83" s="119" t="s">
        <v>582</v>
      </c>
      <c r="H83" s="120"/>
      <c r="I83" s="121"/>
      <c r="J83" s="122"/>
      <c r="K83" s="123">
        <f t="shared" si="4"/>
        <v>0</v>
      </c>
      <c r="L83" s="99"/>
      <c r="M83" s="99"/>
      <c r="N83" s="99"/>
      <c r="O83" s="124"/>
      <c r="P83" s="124"/>
      <c r="Q83" s="124"/>
      <c r="R83" s="125"/>
      <c r="S83" s="126"/>
      <c r="T83" s="123">
        <f t="shared" si="5"/>
        <v>0</v>
      </c>
      <c r="U83" s="127"/>
      <c r="V83" s="127"/>
      <c r="W83" s="127"/>
    </row>
    <row r="84" spans="1:23" ht="15" x14ac:dyDescent="0.25">
      <c r="A84" s="116">
        <v>72</v>
      </c>
      <c r="B84" s="116" t="s">
        <v>306</v>
      </c>
      <c r="C84" s="128" t="s">
        <v>307</v>
      </c>
      <c r="D84" s="128" t="s">
        <v>476</v>
      </c>
      <c r="E84" s="128" t="s">
        <v>477</v>
      </c>
      <c r="F84" s="119">
        <v>251.60829959514174</v>
      </c>
      <c r="G84" s="119" t="s">
        <v>583</v>
      </c>
      <c r="H84" s="120"/>
      <c r="I84" s="121"/>
      <c r="J84" s="122"/>
      <c r="K84" s="123">
        <f t="shared" si="4"/>
        <v>0</v>
      </c>
      <c r="L84" s="99"/>
      <c r="M84" s="99"/>
      <c r="N84" s="99"/>
      <c r="O84" s="124"/>
      <c r="P84" s="124"/>
      <c r="Q84" s="124"/>
      <c r="R84" s="125"/>
      <c r="S84" s="126"/>
      <c r="T84" s="123">
        <f t="shared" si="5"/>
        <v>0</v>
      </c>
      <c r="U84" s="127"/>
      <c r="V84" s="127"/>
      <c r="W84" s="127"/>
    </row>
    <row r="85" spans="1:23" ht="15" x14ac:dyDescent="0.25">
      <c r="A85" s="116">
        <v>73</v>
      </c>
      <c r="B85" s="116" t="s">
        <v>306</v>
      </c>
      <c r="C85" s="128" t="s">
        <v>308</v>
      </c>
      <c r="D85" s="128" t="s">
        <v>478</v>
      </c>
      <c r="E85" s="128" t="s">
        <v>479</v>
      </c>
      <c r="F85" s="119">
        <v>521.85425101214571</v>
      </c>
      <c r="G85" s="119" t="s">
        <v>583</v>
      </c>
      <c r="H85" s="120"/>
      <c r="I85" s="121"/>
      <c r="J85" s="122"/>
      <c r="K85" s="123">
        <f t="shared" si="4"/>
        <v>0</v>
      </c>
      <c r="L85" s="99"/>
      <c r="M85" s="99"/>
      <c r="N85" s="99"/>
      <c r="O85" s="124"/>
      <c r="P85" s="124"/>
      <c r="Q85" s="124"/>
      <c r="R85" s="125"/>
      <c r="S85" s="126"/>
      <c r="T85" s="123">
        <f t="shared" si="5"/>
        <v>0</v>
      </c>
      <c r="U85" s="127"/>
      <c r="V85" s="127"/>
      <c r="W85" s="127"/>
    </row>
    <row r="86" spans="1:23" ht="15" x14ac:dyDescent="0.25">
      <c r="A86" s="116">
        <v>74</v>
      </c>
      <c r="B86" s="116" t="s">
        <v>306</v>
      </c>
      <c r="C86" s="128" t="s">
        <v>309</v>
      </c>
      <c r="D86" s="128" t="s">
        <v>480</v>
      </c>
      <c r="E86" s="128" t="s">
        <v>481</v>
      </c>
      <c r="F86" s="119">
        <v>126.74100242914982</v>
      </c>
      <c r="G86" s="119" t="s">
        <v>583</v>
      </c>
      <c r="H86" s="120"/>
      <c r="I86" s="121"/>
      <c r="J86" s="122"/>
      <c r="K86" s="123">
        <f t="shared" si="4"/>
        <v>0</v>
      </c>
      <c r="L86" s="99"/>
      <c r="M86" s="99"/>
      <c r="N86" s="99"/>
      <c r="O86" s="124"/>
      <c r="P86" s="124"/>
      <c r="Q86" s="124"/>
      <c r="R86" s="125"/>
      <c r="S86" s="126"/>
      <c r="T86" s="123">
        <f t="shared" si="5"/>
        <v>0</v>
      </c>
      <c r="U86" s="127"/>
      <c r="V86" s="127"/>
      <c r="W86" s="127"/>
    </row>
    <row r="87" spans="1:23" ht="15" x14ac:dyDescent="0.25">
      <c r="A87" s="116">
        <v>75</v>
      </c>
      <c r="B87" s="116" t="s">
        <v>306</v>
      </c>
      <c r="C87" s="128" t="s">
        <v>310</v>
      </c>
      <c r="D87" s="128" t="s">
        <v>482</v>
      </c>
      <c r="E87" s="128" t="s">
        <v>483</v>
      </c>
      <c r="F87" s="119">
        <v>237.63937955465587</v>
      </c>
      <c r="G87" s="119" t="s">
        <v>583</v>
      </c>
      <c r="H87" s="120"/>
      <c r="I87" s="121"/>
      <c r="J87" s="122"/>
      <c r="K87" s="123">
        <f t="shared" si="4"/>
        <v>0</v>
      </c>
      <c r="L87" s="99"/>
      <c r="M87" s="99"/>
      <c r="N87" s="99"/>
      <c r="O87" s="124"/>
      <c r="P87" s="124"/>
      <c r="Q87" s="124"/>
      <c r="R87" s="125"/>
      <c r="S87" s="126"/>
      <c r="T87" s="123">
        <f t="shared" si="5"/>
        <v>0</v>
      </c>
      <c r="U87" s="127"/>
      <c r="V87" s="127"/>
      <c r="W87" s="127"/>
    </row>
    <row r="88" spans="1:23" ht="15" x14ac:dyDescent="0.25">
      <c r="A88" s="116">
        <v>76</v>
      </c>
      <c r="B88" s="116" t="s">
        <v>306</v>
      </c>
      <c r="C88" s="128" t="s">
        <v>311</v>
      </c>
      <c r="D88" s="128" t="s">
        <v>484</v>
      </c>
      <c r="E88" s="128" t="s">
        <v>485</v>
      </c>
      <c r="F88" s="119">
        <v>4571.729016194332</v>
      </c>
      <c r="G88" s="119" t="s">
        <v>583</v>
      </c>
      <c r="H88" s="120"/>
      <c r="I88" s="121"/>
      <c r="J88" s="122"/>
      <c r="K88" s="123">
        <f t="shared" si="4"/>
        <v>0</v>
      </c>
      <c r="L88" s="99"/>
      <c r="M88" s="99"/>
      <c r="N88" s="99"/>
      <c r="O88" s="124"/>
      <c r="P88" s="124"/>
      <c r="Q88" s="124"/>
      <c r="R88" s="125"/>
      <c r="S88" s="126"/>
      <c r="T88" s="123">
        <f t="shared" si="5"/>
        <v>0</v>
      </c>
      <c r="U88" s="127"/>
      <c r="V88" s="127"/>
      <c r="W88" s="127"/>
    </row>
    <row r="89" spans="1:23" ht="15" x14ac:dyDescent="0.25">
      <c r="A89" s="116">
        <v>77</v>
      </c>
      <c r="B89" s="116" t="s">
        <v>306</v>
      </c>
      <c r="C89" s="128" t="s">
        <v>312</v>
      </c>
      <c r="D89" s="128" t="s">
        <v>486</v>
      </c>
      <c r="E89" s="128" t="s">
        <v>487</v>
      </c>
      <c r="F89" s="119">
        <v>7228.4268825910931</v>
      </c>
      <c r="G89" s="119" t="s">
        <v>583</v>
      </c>
      <c r="H89" s="120"/>
      <c r="I89" s="121"/>
      <c r="J89" s="122"/>
      <c r="K89" s="123">
        <f t="shared" si="4"/>
        <v>0</v>
      </c>
      <c r="L89" s="99"/>
      <c r="M89" s="99"/>
      <c r="N89" s="99"/>
      <c r="O89" s="124"/>
      <c r="P89" s="124"/>
      <c r="Q89" s="124"/>
      <c r="R89" s="125"/>
      <c r="S89" s="126"/>
      <c r="T89" s="123">
        <f t="shared" si="5"/>
        <v>0</v>
      </c>
      <c r="U89" s="127"/>
      <c r="V89" s="127"/>
      <c r="W89" s="127"/>
    </row>
    <row r="90" spans="1:23" ht="15" x14ac:dyDescent="0.25">
      <c r="A90" s="116">
        <v>78</v>
      </c>
      <c r="B90" s="116" t="s">
        <v>306</v>
      </c>
      <c r="C90" s="128" t="s">
        <v>313</v>
      </c>
      <c r="D90" s="128" t="s">
        <v>488</v>
      </c>
      <c r="E90" s="128" t="s">
        <v>489</v>
      </c>
      <c r="F90" s="119">
        <v>70.685020242914973</v>
      </c>
      <c r="G90" s="119" t="s">
        <v>583</v>
      </c>
      <c r="H90" s="120"/>
      <c r="I90" s="121"/>
      <c r="J90" s="122"/>
      <c r="K90" s="123">
        <f t="shared" si="4"/>
        <v>0</v>
      </c>
      <c r="L90" s="99"/>
      <c r="M90" s="99"/>
      <c r="N90" s="99"/>
      <c r="O90" s="124"/>
      <c r="P90" s="124"/>
      <c r="Q90" s="124"/>
      <c r="R90" s="125"/>
      <c r="S90" s="126"/>
      <c r="T90" s="123">
        <f t="shared" si="5"/>
        <v>0</v>
      </c>
      <c r="U90" s="127"/>
      <c r="V90" s="127"/>
      <c r="W90" s="127"/>
    </row>
    <row r="91" spans="1:23" ht="15" x14ac:dyDescent="0.25">
      <c r="A91" s="116">
        <v>79</v>
      </c>
      <c r="B91" s="116" t="s">
        <v>306</v>
      </c>
      <c r="C91" s="128" t="s">
        <v>314</v>
      </c>
      <c r="D91" s="128" t="s">
        <v>490</v>
      </c>
      <c r="E91" s="128" t="s">
        <v>491</v>
      </c>
      <c r="F91" s="119">
        <v>70.685020242914973</v>
      </c>
      <c r="G91" s="119" t="s">
        <v>583</v>
      </c>
      <c r="H91" s="120"/>
      <c r="I91" s="121"/>
      <c r="J91" s="122"/>
      <c r="K91" s="123">
        <f t="shared" si="4"/>
        <v>0</v>
      </c>
      <c r="L91" s="99"/>
      <c r="M91" s="99"/>
      <c r="N91" s="99"/>
      <c r="O91" s="124"/>
      <c r="P91" s="124"/>
      <c r="Q91" s="124"/>
      <c r="R91" s="125"/>
      <c r="S91" s="126"/>
      <c r="T91" s="123">
        <f t="shared" si="5"/>
        <v>0</v>
      </c>
      <c r="U91" s="127"/>
      <c r="V91" s="127"/>
      <c r="W91" s="127"/>
    </row>
    <row r="92" spans="1:23" ht="15" x14ac:dyDescent="0.25">
      <c r="A92" s="116">
        <v>80</v>
      </c>
      <c r="B92" s="116" t="s">
        <v>306</v>
      </c>
      <c r="C92" s="128" t="s">
        <v>315</v>
      </c>
      <c r="D92" s="128" t="s">
        <v>492</v>
      </c>
      <c r="E92" s="128" t="s">
        <v>493</v>
      </c>
      <c r="F92" s="119">
        <v>70.685020242914973</v>
      </c>
      <c r="G92" s="119" t="s">
        <v>583</v>
      </c>
      <c r="H92" s="120"/>
      <c r="I92" s="121"/>
      <c r="J92" s="122"/>
      <c r="K92" s="123">
        <f t="shared" si="4"/>
        <v>0</v>
      </c>
      <c r="L92" s="99"/>
      <c r="M92" s="99"/>
      <c r="N92" s="99"/>
      <c r="O92" s="124"/>
      <c r="P92" s="124"/>
      <c r="Q92" s="124"/>
      <c r="R92" s="125"/>
      <c r="S92" s="126"/>
      <c r="T92" s="123">
        <f t="shared" si="5"/>
        <v>0</v>
      </c>
      <c r="U92" s="127"/>
      <c r="V92" s="127"/>
      <c r="W92" s="127"/>
    </row>
    <row r="93" spans="1:23" ht="15" x14ac:dyDescent="0.25">
      <c r="A93" s="116">
        <v>81</v>
      </c>
      <c r="B93" s="116" t="s">
        <v>306</v>
      </c>
      <c r="C93" s="128" t="s">
        <v>316</v>
      </c>
      <c r="D93" s="128" t="s">
        <v>494</v>
      </c>
      <c r="E93" s="128" t="s">
        <v>495</v>
      </c>
      <c r="F93" s="119">
        <v>70.685020242914973</v>
      </c>
      <c r="G93" s="119" t="s">
        <v>583</v>
      </c>
      <c r="H93" s="120"/>
      <c r="I93" s="121"/>
      <c r="J93" s="122"/>
      <c r="K93" s="123">
        <f t="shared" si="4"/>
        <v>0</v>
      </c>
      <c r="L93" s="99"/>
      <c r="M93" s="99"/>
      <c r="N93" s="99"/>
      <c r="O93" s="124"/>
      <c r="P93" s="124"/>
      <c r="Q93" s="124"/>
      <c r="R93" s="125"/>
      <c r="S93" s="126"/>
      <c r="T93" s="123">
        <f t="shared" si="5"/>
        <v>0</v>
      </c>
      <c r="U93" s="127"/>
      <c r="V93" s="127"/>
      <c r="W93" s="127"/>
    </row>
    <row r="94" spans="1:23" ht="15" x14ac:dyDescent="0.25">
      <c r="A94" s="116">
        <v>82</v>
      </c>
      <c r="B94" s="116" t="s">
        <v>306</v>
      </c>
      <c r="C94" s="128" t="s">
        <v>317</v>
      </c>
      <c r="D94" s="128" t="s">
        <v>496</v>
      </c>
      <c r="E94" s="128" t="s">
        <v>497</v>
      </c>
      <c r="F94" s="119">
        <v>70.685020242914973</v>
      </c>
      <c r="G94" s="119" t="s">
        <v>583</v>
      </c>
      <c r="H94" s="120"/>
      <c r="I94" s="121"/>
      <c r="J94" s="122"/>
      <c r="K94" s="123">
        <f t="shared" si="4"/>
        <v>0</v>
      </c>
      <c r="L94" s="99"/>
      <c r="M94" s="99"/>
      <c r="N94" s="99"/>
      <c r="O94" s="124"/>
      <c r="P94" s="124"/>
      <c r="Q94" s="124"/>
      <c r="R94" s="125"/>
      <c r="S94" s="126"/>
      <c r="T94" s="123">
        <f t="shared" si="5"/>
        <v>0</v>
      </c>
      <c r="U94" s="127"/>
      <c r="V94" s="127"/>
      <c r="W94" s="127"/>
    </row>
    <row r="95" spans="1:23" ht="15" x14ac:dyDescent="0.25">
      <c r="A95" s="116">
        <v>83</v>
      </c>
      <c r="B95" s="116" t="s">
        <v>306</v>
      </c>
      <c r="C95" s="128" t="s">
        <v>318</v>
      </c>
      <c r="D95" s="128" t="s">
        <v>498</v>
      </c>
      <c r="E95" s="128" t="s">
        <v>499</v>
      </c>
      <c r="F95" s="119">
        <v>70.685020242914973</v>
      </c>
      <c r="G95" s="119" t="s">
        <v>583</v>
      </c>
      <c r="H95" s="120"/>
      <c r="I95" s="121"/>
      <c r="J95" s="122"/>
      <c r="K95" s="123">
        <f t="shared" si="4"/>
        <v>0</v>
      </c>
      <c r="L95" s="99"/>
      <c r="M95" s="99"/>
      <c r="N95" s="99"/>
      <c r="O95" s="124"/>
      <c r="P95" s="124"/>
      <c r="Q95" s="124"/>
      <c r="R95" s="125"/>
      <c r="S95" s="126"/>
      <c r="T95" s="123">
        <f t="shared" si="5"/>
        <v>0</v>
      </c>
      <c r="U95" s="127"/>
      <c r="V95" s="127"/>
      <c r="W95" s="127"/>
    </row>
    <row r="96" spans="1:23" ht="15" x14ac:dyDescent="0.25">
      <c r="A96" s="116">
        <v>84</v>
      </c>
      <c r="B96" s="116" t="s">
        <v>306</v>
      </c>
      <c r="C96" s="128" t="s">
        <v>319</v>
      </c>
      <c r="D96" s="128" t="s">
        <v>500</v>
      </c>
      <c r="E96" s="128" t="s">
        <v>501</v>
      </c>
      <c r="F96" s="119">
        <v>70.685020242914973</v>
      </c>
      <c r="G96" s="119" t="s">
        <v>583</v>
      </c>
      <c r="H96" s="120"/>
      <c r="I96" s="121"/>
      <c r="J96" s="122"/>
      <c r="K96" s="123">
        <f t="shared" si="4"/>
        <v>0</v>
      </c>
      <c r="L96" s="99"/>
      <c r="M96" s="99"/>
      <c r="N96" s="99"/>
      <c r="O96" s="124"/>
      <c r="P96" s="124"/>
      <c r="Q96" s="124"/>
      <c r="R96" s="125"/>
      <c r="S96" s="126"/>
      <c r="T96" s="123">
        <f t="shared" si="5"/>
        <v>0</v>
      </c>
      <c r="U96" s="127"/>
      <c r="V96" s="127"/>
      <c r="W96" s="127"/>
    </row>
    <row r="97" spans="1:23" ht="15" x14ac:dyDescent="0.25">
      <c r="A97" s="116">
        <v>85</v>
      </c>
      <c r="B97" s="116" t="s">
        <v>306</v>
      </c>
      <c r="C97" s="128" t="s">
        <v>320</v>
      </c>
      <c r="D97" s="128" t="s">
        <v>502</v>
      </c>
      <c r="E97" s="128" t="s">
        <v>503</v>
      </c>
      <c r="F97" s="119">
        <v>70.685020242914973</v>
      </c>
      <c r="G97" s="119" t="s">
        <v>583</v>
      </c>
      <c r="H97" s="120"/>
      <c r="I97" s="121"/>
      <c r="J97" s="122"/>
      <c r="K97" s="123">
        <f t="shared" si="4"/>
        <v>0</v>
      </c>
      <c r="L97" s="99"/>
      <c r="M97" s="99"/>
      <c r="N97" s="99"/>
      <c r="O97" s="124"/>
      <c r="P97" s="124"/>
      <c r="Q97" s="124"/>
      <c r="R97" s="125"/>
      <c r="S97" s="126"/>
      <c r="T97" s="123">
        <f t="shared" si="5"/>
        <v>0</v>
      </c>
      <c r="U97" s="127"/>
      <c r="V97" s="127"/>
      <c r="W97" s="127"/>
    </row>
    <row r="98" spans="1:23" ht="15" x14ac:dyDescent="0.25">
      <c r="A98" s="116">
        <v>86</v>
      </c>
      <c r="B98" s="116" t="s">
        <v>306</v>
      </c>
      <c r="C98" s="128" t="s">
        <v>321</v>
      </c>
      <c r="D98" s="128" t="s">
        <v>504</v>
      </c>
      <c r="E98" s="128" t="s">
        <v>505</v>
      </c>
      <c r="F98" s="119">
        <v>70.685020242914973</v>
      </c>
      <c r="G98" s="119" t="s">
        <v>583</v>
      </c>
      <c r="H98" s="120"/>
      <c r="I98" s="121"/>
      <c r="J98" s="122"/>
      <c r="K98" s="123">
        <f t="shared" si="4"/>
        <v>0</v>
      </c>
      <c r="L98" s="99"/>
      <c r="M98" s="99"/>
      <c r="N98" s="99"/>
      <c r="O98" s="124"/>
      <c r="P98" s="124"/>
      <c r="Q98" s="124"/>
      <c r="R98" s="125"/>
      <c r="S98" s="126"/>
      <c r="T98" s="123">
        <f t="shared" si="5"/>
        <v>0</v>
      </c>
      <c r="U98" s="127"/>
      <c r="V98" s="127"/>
      <c r="W98" s="127"/>
    </row>
    <row r="99" spans="1:23" ht="15" x14ac:dyDescent="0.25">
      <c r="A99" s="116">
        <v>87</v>
      </c>
      <c r="B99" s="116" t="s">
        <v>306</v>
      </c>
      <c r="C99" s="128" t="s">
        <v>322</v>
      </c>
      <c r="D99" s="128" t="s">
        <v>506</v>
      </c>
      <c r="E99" s="128" t="s">
        <v>507</v>
      </c>
      <c r="F99" s="119">
        <v>70.685020242914973</v>
      </c>
      <c r="G99" s="119" t="s">
        <v>583</v>
      </c>
      <c r="H99" s="120"/>
      <c r="I99" s="121"/>
      <c r="J99" s="122"/>
      <c r="K99" s="123">
        <f t="shared" si="4"/>
        <v>0</v>
      </c>
      <c r="L99" s="99"/>
      <c r="M99" s="99"/>
      <c r="N99" s="99"/>
      <c r="O99" s="124"/>
      <c r="P99" s="124"/>
      <c r="Q99" s="124"/>
      <c r="R99" s="125"/>
      <c r="S99" s="126"/>
      <c r="T99" s="123">
        <f t="shared" si="5"/>
        <v>0</v>
      </c>
      <c r="U99" s="127"/>
      <c r="V99" s="127"/>
      <c r="W99" s="127"/>
    </row>
    <row r="100" spans="1:23" ht="15" x14ac:dyDescent="0.25">
      <c r="A100" s="116">
        <v>88</v>
      </c>
      <c r="B100" s="116" t="s">
        <v>306</v>
      </c>
      <c r="C100" s="128" t="s">
        <v>323</v>
      </c>
      <c r="D100" s="128" t="s">
        <v>508</v>
      </c>
      <c r="E100" s="128" t="s">
        <v>509</v>
      </c>
      <c r="F100" s="119">
        <v>70.685020242914973</v>
      </c>
      <c r="G100" s="119" t="s">
        <v>583</v>
      </c>
      <c r="H100" s="120"/>
      <c r="I100" s="121"/>
      <c r="J100" s="122"/>
      <c r="K100" s="123">
        <f t="shared" si="4"/>
        <v>0</v>
      </c>
      <c r="L100" s="99"/>
      <c r="M100" s="99"/>
      <c r="N100" s="99"/>
      <c r="O100" s="124"/>
      <c r="P100" s="124"/>
      <c r="Q100" s="124"/>
      <c r="R100" s="125"/>
      <c r="S100" s="126"/>
      <c r="T100" s="123">
        <f t="shared" si="5"/>
        <v>0</v>
      </c>
      <c r="U100" s="127"/>
      <c r="V100" s="127"/>
      <c r="W100" s="127"/>
    </row>
    <row r="101" spans="1:23" ht="15" x14ac:dyDescent="0.25">
      <c r="A101" s="116">
        <v>89</v>
      </c>
      <c r="B101" s="116" t="s">
        <v>306</v>
      </c>
      <c r="C101" s="128" t="s">
        <v>324</v>
      </c>
      <c r="D101" s="128" t="s">
        <v>510</v>
      </c>
      <c r="E101" s="128" t="s">
        <v>511</v>
      </c>
      <c r="F101" s="119">
        <v>70.685020242914973</v>
      </c>
      <c r="G101" s="119" t="s">
        <v>583</v>
      </c>
      <c r="H101" s="120"/>
      <c r="I101" s="121"/>
      <c r="J101" s="122"/>
      <c r="K101" s="123">
        <f t="shared" si="4"/>
        <v>0</v>
      </c>
      <c r="L101" s="99"/>
      <c r="M101" s="99"/>
      <c r="N101" s="99"/>
      <c r="O101" s="124"/>
      <c r="P101" s="124"/>
      <c r="Q101" s="124"/>
      <c r="R101" s="125"/>
      <c r="S101" s="126"/>
      <c r="T101" s="123">
        <f t="shared" si="5"/>
        <v>0</v>
      </c>
      <c r="U101" s="127"/>
      <c r="V101" s="127"/>
      <c r="W101" s="127"/>
    </row>
    <row r="102" spans="1:23" ht="15" x14ac:dyDescent="0.25">
      <c r="A102" s="116">
        <v>90</v>
      </c>
      <c r="B102" s="116" t="s">
        <v>306</v>
      </c>
      <c r="C102" s="128" t="s">
        <v>325</v>
      </c>
      <c r="D102" s="128" t="s">
        <v>512</v>
      </c>
      <c r="E102" s="128" t="s">
        <v>513</v>
      </c>
      <c r="F102" s="119">
        <v>70.685020242914973</v>
      </c>
      <c r="G102" s="119" t="s">
        <v>583</v>
      </c>
      <c r="H102" s="120"/>
      <c r="I102" s="121"/>
      <c r="J102" s="122"/>
      <c r="K102" s="123">
        <f t="shared" si="4"/>
        <v>0</v>
      </c>
      <c r="L102" s="99"/>
      <c r="M102" s="99"/>
      <c r="N102" s="99"/>
      <c r="O102" s="124"/>
      <c r="P102" s="124"/>
      <c r="Q102" s="124"/>
      <c r="R102" s="125"/>
      <c r="S102" s="126"/>
      <c r="T102" s="123">
        <f t="shared" si="5"/>
        <v>0</v>
      </c>
      <c r="U102" s="127"/>
      <c r="V102" s="127"/>
      <c r="W102" s="127"/>
    </row>
    <row r="103" spans="1:23" ht="15" x14ac:dyDescent="0.25">
      <c r="A103" s="116">
        <v>91</v>
      </c>
      <c r="B103" s="116" t="s">
        <v>306</v>
      </c>
      <c r="C103" s="128" t="s">
        <v>326</v>
      </c>
      <c r="D103" s="128" t="s">
        <v>514</v>
      </c>
      <c r="E103" s="128" t="s">
        <v>515</v>
      </c>
      <c r="F103" s="119">
        <v>70.685020242914973</v>
      </c>
      <c r="G103" s="119" t="s">
        <v>583</v>
      </c>
      <c r="H103" s="120"/>
      <c r="I103" s="121"/>
      <c r="J103" s="122"/>
      <c r="K103" s="123">
        <f t="shared" si="4"/>
        <v>0</v>
      </c>
      <c r="L103" s="99"/>
      <c r="M103" s="99"/>
      <c r="N103" s="99"/>
      <c r="O103" s="124"/>
      <c r="P103" s="124"/>
      <c r="Q103" s="124"/>
      <c r="R103" s="125"/>
      <c r="S103" s="126"/>
      <c r="T103" s="123">
        <f t="shared" si="5"/>
        <v>0</v>
      </c>
      <c r="U103" s="127"/>
      <c r="V103" s="127"/>
      <c r="W103" s="127"/>
    </row>
    <row r="104" spans="1:23" ht="15" x14ac:dyDescent="0.25">
      <c r="A104" s="116">
        <v>92</v>
      </c>
      <c r="B104" s="116" t="s">
        <v>306</v>
      </c>
      <c r="C104" s="128" t="s">
        <v>327</v>
      </c>
      <c r="D104" s="128" t="s">
        <v>516</v>
      </c>
      <c r="E104" s="128" t="s">
        <v>517</v>
      </c>
      <c r="F104" s="119">
        <v>70.685020242914973</v>
      </c>
      <c r="G104" s="119" t="s">
        <v>583</v>
      </c>
      <c r="H104" s="120"/>
      <c r="I104" s="121"/>
      <c r="J104" s="122"/>
      <c r="K104" s="123">
        <f t="shared" si="4"/>
        <v>0</v>
      </c>
      <c r="L104" s="99"/>
      <c r="M104" s="99"/>
      <c r="N104" s="99"/>
      <c r="O104" s="124"/>
      <c r="P104" s="124"/>
      <c r="Q104" s="124"/>
      <c r="R104" s="125"/>
      <c r="S104" s="126"/>
      <c r="T104" s="123">
        <f t="shared" si="5"/>
        <v>0</v>
      </c>
      <c r="U104" s="127"/>
      <c r="V104" s="127"/>
      <c r="W104" s="127"/>
    </row>
    <row r="105" spans="1:23" ht="15" x14ac:dyDescent="0.25">
      <c r="A105" s="116">
        <v>93</v>
      </c>
      <c r="B105" s="116" t="s">
        <v>306</v>
      </c>
      <c r="C105" s="128" t="s">
        <v>328</v>
      </c>
      <c r="D105" s="128" t="s">
        <v>518</v>
      </c>
      <c r="E105" s="128" t="s">
        <v>519</v>
      </c>
      <c r="F105" s="119">
        <v>70.685020242914973</v>
      </c>
      <c r="G105" s="119" t="s">
        <v>583</v>
      </c>
      <c r="H105" s="120"/>
      <c r="I105" s="121"/>
      <c r="J105" s="122"/>
      <c r="K105" s="123">
        <f t="shared" si="4"/>
        <v>0</v>
      </c>
      <c r="L105" s="99"/>
      <c r="M105" s="99"/>
      <c r="N105" s="99"/>
      <c r="O105" s="124"/>
      <c r="P105" s="124"/>
      <c r="Q105" s="124"/>
      <c r="R105" s="125"/>
      <c r="S105" s="126"/>
      <c r="T105" s="123">
        <f t="shared" si="5"/>
        <v>0</v>
      </c>
      <c r="U105" s="127"/>
      <c r="V105" s="127"/>
      <c r="W105" s="127"/>
    </row>
    <row r="106" spans="1:23" ht="15" x14ac:dyDescent="0.25">
      <c r="A106" s="116">
        <v>94</v>
      </c>
      <c r="B106" s="116" t="s">
        <v>306</v>
      </c>
      <c r="C106" s="128" t="s">
        <v>329</v>
      </c>
      <c r="D106" s="128" t="s">
        <v>520</v>
      </c>
      <c r="E106" s="128" t="s">
        <v>521</v>
      </c>
      <c r="F106" s="119">
        <v>70.685020242914973</v>
      </c>
      <c r="G106" s="119" t="s">
        <v>583</v>
      </c>
      <c r="H106" s="120"/>
      <c r="I106" s="121"/>
      <c r="J106" s="122"/>
      <c r="K106" s="123">
        <f t="shared" si="4"/>
        <v>0</v>
      </c>
      <c r="L106" s="99"/>
      <c r="M106" s="99"/>
      <c r="N106" s="99"/>
      <c r="O106" s="124"/>
      <c r="P106" s="124"/>
      <c r="Q106" s="124"/>
      <c r="R106" s="125"/>
      <c r="S106" s="126"/>
      <c r="T106" s="123">
        <f t="shared" si="5"/>
        <v>0</v>
      </c>
      <c r="U106" s="127"/>
      <c r="V106" s="127"/>
      <c r="W106" s="127"/>
    </row>
    <row r="107" spans="1:23" ht="15" x14ac:dyDescent="0.25">
      <c r="A107" s="116">
        <v>95</v>
      </c>
      <c r="B107" s="116" t="s">
        <v>306</v>
      </c>
      <c r="C107" s="128" t="s">
        <v>330</v>
      </c>
      <c r="D107" s="128" t="s">
        <v>522</v>
      </c>
      <c r="E107" s="128" t="s">
        <v>523</v>
      </c>
      <c r="F107" s="119">
        <v>70.685020242914973</v>
      </c>
      <c r="G107" s="119" t="s">
        <v>583</v>
      </c>
      <c r="H107" s="120"/>
      <c r="I107" s="121"/>
      <c r="J107" s="122"/>
      <c r="K107" s="123">
        <f t="shared" si="4"/>
        <v>0</v>
      </c>
      <c r="L107" s="99"/>
      <c r="M107" s="99"/>
      <c r="N107" s="99"/>
      <c r="O107" s="124"/>
      <c r="P107" s="124"/>
      <c r="Q107" s="124"/>
      <c r="R107" s="125"/>
      <c r="S107" s="126"/>
      <c r="T107" s="123">
        <f t="shared" si="5"/>
        <v>0</v>
      </c>
      <c r="U107" s="127"/>
      <c r="V107" s="127"/>
      <c r="W107" s="127"/>
    </row>
    <row r="108" spans="1:23" ht="15" x14ac:dyDescent="0.25">
      <c r="A108" s="116">
        <v>96</v>
      </c>
      <c r="B108" s="116" t="s">
        <v>306</v>
      </c>
      <c r="C108" s="128" t="s">
        <v>331</v>
      </c>
      <c r="D108" s="128" t="s">
        <v>524</v>
      </c>
      <c r="E108" s="128" t="s">
        <v>525</v>
      </c>
      <c r="F108" s="119">
        <v>70.685020242914973</v>
      </c>
      <c r="G108" s="119" t="s">
        <v>583</v>
      </c>
      <c r="H108" s="120"/>
      <c r="I108" s="121"/>
      <c r="J108" s="122"/>
      <c r="K108" s="123">
        <f t="shared" si="4"/>
        <v>0</v>
      </c>
      <c r="L108" s="99"/>
      <c r="M108" s="99"/>
      <c r="N108" s="99"/>
      <c r="O108" s="124"/>
      <c r="P108" s="124"/>
      <c r="Q108" s="124"/>
      <c r="R108" s="125"/>
      <c r="S108" s="126"/>
      <c r="T108" s="123">
        <f t="shared" si="5"/>
        <v>0</v>
      </c>
      <c r="U108" s="127"/>
      <c r="V108" s="127"/>
      <c r="W108" s="127"/>
    </row>
    <row r="109" spans="1:23" ht="15" x14ac:dyDescent="0.25">
      <c r="A109" s="116">
        <v>97</v>
      </c>
      <c r="B109" s="116" t="s">
        <v>306</v>
      </c>
      <c r="C109" s="128" t="s">
        <v>332</v>
      </c>
      <c r="D109" s="128" t="s">
        <v>526</v>
      </c>
      <c r="E109" s="128" t="s">
        <v>527</v>
      </c>
      <c r="F109" s="119">
        <v>70.685020242914973</v>
      </c>
      <c r="G109" s="119" t="s">
        <v>583</v>
      </c>
      <c r="H109" s="120"/>
      <c r="I109" s="121"/>
      <c r="J109" s="122"/>
      <c r="K109" s="123">
        <f t="shared" si="4"/>
        <v>0</v>
      </c>
      <c r="L109" s="99"/>
      <c r="M109" s="99"/>
      <c r="N109" s="99"/>
      <c r="O109" s="124"/>
      <c r="P109" s="124"/>
      <c r="Q109" s="124"/>
      <c r="R109" s="125"/>
      <c r="S109" s="126"/>
      <c r="T109" s="123">
        <f t="shared" si="5"/>
        <v>0</v>
      </c>
      <c r="U109" s="127"/>
      <c r="V109" s="127"/>
      <c r="W109" s="127"/>
    </row>
    <row r="110" spans="1:23" ht="15" x14ac:dyDescent="0.25">
      <c r="A110" s="116">
        <v>98</v>
      </c>
      <c r="B110" s="116" t="s">
        <v>306</v>
      </c>
      <c r="C110" s="128" t="s">
        <v>333</v>
      </c>
      <c r="D110" s="128" t="s">
        <v>528</v>
      </c>
      <c r="E110" s="128" t="s">
        <v>529</v>
      </c>
      <c r="F110" s="119">
        <v>70.685020242914973</v>
      </c>
      <c r="G110" s="119" t="s">
        <v>583</v>
      </c>
      <c r="H110" s="120"/>
      <c r="I110" s="121"/>
      <c r="J110" s="122"/>
      <c r="K110" s="123">
        <f t="shared" si="4"/>
        <v>0</v>
      </c>
      <c r="L110" s="99"/>
      <c r="M110" s="99"/>
      <c r="N110" s="99"/>
      <c r="O110" s="124"/>
      <c r="P110" s="124"/>
      <c r="Q110" s="124"/>
      <c r="R110" s="125"/>
      <c r="S110" s="126"/>
      <c r="T110" s="123">
        <f t="shared" si="5"/>
        <v>0</v>
      </c>
      <c r="U110" s="127"/>
      <c r="V110" s="127"/>
      <c r="W110" s="127"/>
    </row>
    <row r="111" spans="1:23" ht="15" x14ac:dyDescent="0.25">
      <c r="A111" s="116">
        <v>99</v>
      </c>
      <c r="B111" s="116" t="s">
        <v>306</v>
      </c>
      <c r="C111" s="128" t="s">
        <v>334</v>
      </c>
      <c r="D111" s="128" t="s">
        <v>530</v>
      </c>
      <c r="E111" s="128" t="s">
        <v>531</v>
      </c>
      <c r="F111" s="119">
        <v>35.342510121457487</v>
      </c>
      <c r="G111" s="119" t="s">
        <v>583</v>
      </c>
      <c r="H111" s="120"/>
      <c r="I111" s="121"/>
      <c r="J111" s="122"/>
      <c r="K111" s="123">
        <f t="shared" si="4"/>
        <v>0</v>
      </c>
      <c r="L111" s="99"/>
      <c r="M111" s="99"/>
      <c r="N111" s="99"/>
      <c r="O111" s="124"/>
      <c r="P111" s="124"/>
      <c r="Q111" s="124"/>
      <c r="R111" s="125"/>
      <c r="S111" s="126"/>
      <c r="T111" s="123">
        <f t="shared" si="5"/>
        <v>0</v>
      </c>
      <c r="U111" s="127"/>
      <c r="V111" s="127"/>
      <c r="W111" s="127"/>
    </row>
    <row r="112" spans="1:23" ht="15" x14ac:dyDescent="0.25">
      <c r="A112" s="116">
        <v>100</v>
      </c>
      <c r="B112" s="116" t="s">
        <v>306</v>
      </c>
      <c r="C112" s="128" t="s">
        <v>335</v>
      </c>
      <c r="D112" s="128" t="s">
        <v>532</v>
      </c>
      <c r="E112" s="128" t="s">
        <v>533</v>
      </c>
      <c r="F112" s="119">
        <v>35.342510121457487</v>
      </c>
      <c r="G112" s="119" t="s">
        <v>583</v>
      </c>
      <c r="H112" s="120"/>
      <c r="I112" s="121"/>
      <c r="J112" s="122"/>
      <c r="K112" s="123">
        <f t="shared" si="4"/>
        <v>0</v>
      </c>
      <c r="L112" s="99"/>
      <c r="M112" s="99"/>
      <c r="N112" s="99"/>
      <c r="O112" s="124"/>
      <c r="P112" s="124"/>
      <c r="Q112" s="124"/>
      <c r="R112" s="125"/>
      <c r="S112" s="126"/>
      <c r="T112" s="123">
        <f t="shared" si="5"/>
        <v>0</v>
      </c>
      <c r="U112" s="127"/>
      <c r="V112" s="127"/>
      <c r="W112" s="127"/>
    </row>
    <row r="113" spans="1:23" ht="15" x14ac:dyDescent="0.25">
      <c r="A113" s="116">
        <v>101</v>
      </c>
      <c r="B113" s="116" t="s">
        <v>306</v>
      </c>
      <c r="C113" s="128" t="s">
        <v>336</v>
      </c>
      <c r="D113" s="128" t="s">
        <v>534</v>
      </c>
      <c r="E113" s="128" t="s">
        <v>535</v>
      </c>
      <c r="F113" s="119">
        <v>35.342510121457487</v>
      </c>
      <c r="G113" s="119" t="s">
        <v>583</v>
      </c>
      <c r="H113" s="120"/>
      <c r="I113" s="121"/>
      <c r="J113" s="122"/>
      <c r="K113" s="123">
        <f t="shared" si="4"/>
        <v>0</v>
      </c>
      <c r="L113" s="99"/>
      <c r="M113" s="99"/>
      <c r="N113" s="99"/>
      <c r="O113" s="124"/>
      <c r="P113" s="124"/>
      <c r="Q113" s="124"/>
      <c r="R113" s="125"/>
      <c r="S113" s="126"/>
      <c r="T113" s="123">
        <f t="shared" si="5"/>
        <v>0</v>
      </c>
      <c r="U113" s="127"/>
      <c r="V113" s="127"/>
      <c r="W113" s="127"/>
    </row>
    <row r="114" spans="1:23" ht="15" x14ac:dyDescent="0.25">
      <c r="A114" s="116">
        <v>102</v>
      </c>
      <c r="B114" s="116" t="s">
        <v>306</v>
      </c>
      <c r="C114" s="128" t="s">
        <v>337</v>
      </c>
      <c r="D114" s="128" t="s">
        <v>536</v>
      </c>
      <c r="E114" s="128" t="s">
        <v>537</v>
      </c>
      <c r="F114" s="119">
        <v>70.685020242914973</v>
      </c>
      <c r="G114" s="119" t="s">
        <v>583</v>
      </c>
      <c r="H114" s="120"/>
      <c r="I114" s="121"/>
      <c r="J114" s="122"/>
      <c r="K114" s="123">
        <f t="shared" si="4"/>
        <v>0</v>
      </c>
      <c r="L114" s="99"/>
      <c r="M114" s="99"/>
      <c r="N114" s="99"/>
      <c r="O114" s="124"/>
      <c r="P114" s="124"/>
      <c r="Q114" s="124"/>
      <c r="R114" s="125"/>
      <c r="S114" s="126"/>
      <c r="T114" s="123">
        <f t="shared" si="5"/>
        <v>0</v>
      </c>
      <c r="U114" s="127"/>
      <c r="V114" s="127"/>
      <c r="W114" s="127"/>
    </row>
    <row r="115" spans="1:23" ht="15" x14ac:dyDescent="0.25">
      <c r="A115" s="116">
        <v>103</v>
      </c>
      <c r="B115" s="116" t="s">
        <v>306</v>
      </c>
      <c r="C115" s="128" t="s">
        <v>338</v>
      </c>
      <c r="D115" s="128" t="s">
        <v>538</v>
      </c>
      <c r="E115" s="128" t="s">
        <v>539</v>
      </c>
      <c r="F115" s="119">
        <v>17.671255060728743</v>
      </c>
      <c r="G115" s="119" t="s">
        <v>583</v>
      </c>
      <c r="H115" s="120"/>
      <c r="I115" s="121"/>
      <c r="J115" s="122"/>
      <c r="K115" s="123">
        <f t="shared" si="4"/>
        <v>0</v>
      </c>
      <c r="L115" s="99"/>
      <c r="M115" s="99"/>
      <c r="N115" s="99"/>
      <c r="O115" s="124"/>
      <c r="P115" s="124"/>
      <c r="Q115" s="124"/>
      <c r="R115" s="125"/>
      <c r="S115" s="126"/>
      <c r="T115" s="123">
        <f t="shared" si="5"/>
        <v>0</v>
      </c>
      <c r="U115" s="127"/>
      <c r="V115" s="127"/>
      <c r="W115" s="127"/>
    </row>
    <row r="116" spans="1:23" ht="15" x14ac:dyDescent="0.25">
      <c r="A116" s="116">
        <v>104</v>
      </c>
      <c r="B116" s="116" t="s">
        <v>306</v>
      </c>
      <c r="C116" s="128" t="s">
        <v>339</v>
      </c>
      <c r="D116" s="128" t="s">
        <v>540</v>
      </c>
      <c r="E116" s="128" t="s">
        <v>541</v>
      </c>
      <c r="F116" s="119">
        <v>0</v>
      </c>
      <c r="G116" s="119" t="s">
        <v>583</v>
      </c>
      <c r="H116" s="120"/>
      <c r="I116" s="121"/>
      <c r="J116" s="122"/>
      <c r="K116" s="123">
        <f t="shared" si="4"/>
        <v>0</v>
      </c>
      <c r="L116" s="99"/>
      <c r="M116" s="99"/>
      <c r="N116" s="99"/>
      <c r="O116" s="124"/>
      <c r="P116" s="124"/>
      <c r="Q116" s="124"/>
      <c r="R116" s="125"/>
      <c r="S116" s="126"/>
      <c r="T116" s="123">
        <f t="shared" si="5"/>
        <v>0</v>
      </c>
      <c r="U116" s="127"/>
      <c r="V116" s="127"/>
      <c r="W116" s="127"/>
    </row>
    <row r="117" spans="1:23" ht="15" x14ac:dyDescent="0.25">
      <c r="A117" s="116">
        <v>105</v>
      </c>
      <c r="B117" s="116" t="s">
        <v>306</v>
      </c>
      <c r="C117" s="128" t="s">
        <v>340</v>
      </c>
      <c r="D117" s="128" t="s">
        <v>542</v>
      </c>
      <c r="E117" s="128" t="s">
        <v>543</v>
      </c>
      <c r="F117" s="119">
        <v>1996.8518218623481</v>
      </c>
      <c r="G117" s="119" t="s">
        <v>583</v>
      </c>
      <c r="H117" s="120"/>
      <c r="I117" s="121"/>
      <c r="J117" s="122"/>
      <c r="K117" s="123">
        <f t="shared" si="4"/>
        <v>0</v>
      </c>
      <c r="L117" s="99"/>
      <c r="M117" s="99"/>
      <c r="N117" s="99"/>
      <c r="O117" s="124"/>
      <c r="P117" s="124"/>
      <c r="Q117" s="124"/>
      <c r="R117" s="125"/>
      <c r="S117" s="126"/>
      <c r="T117" s="123">
        <f t="shared" si="5"/>
        <v>0</v>
      </c>
      <c r="U117" s="127"/>
      <c r="V117" s="127"/>
      <c r="W117" s="127"/>
    </row>
    <row r="118" spans="1:23" ht="15" x14ac:dyDescent="0.25">
      <c r="A118" s="116">
        <v>106</v>
      </c>
      <c r="B118" s="116" t="s">
        <v>306</v>
      </c>
      <c r="C118" s="128" t="s">
        <v>341</v>
      </c>
      <c r="D118" s="128" t="s">
        <v>544</v>
      </c>
      <c r="E118" s="128">
        <v>260103821</v>
      </c>
      <c r="F118" s="119">
        <v>0</v>
      </c>
      <c r="G118" s="119" t="s">
        <v>583</v>
      </c>
      <c r="H118" s="120"/>
      <c r="I118" s="121"/>
      <c r="J118" s="122"/>
      <c r="K118" s="123">
        <f t="shared" si="4"/>
        <v>0</v>
      </c>
      <c r="L118" s="99"/>
      <c r="M118" s="99"/>
      <c r="N118" s="99"/>
      <c r="O118" s="124"/>
      <c r="P118" s="124"/>
      <c r="Q118" s="124"/>
      <c r="R118" s="125"/>
      <c r="S118" s="126"/>
      <c r="T118" s="123">
        <f t="shared" si="5"/>
        <v>0</v>
      </c>
      <c r="U118" s="127"/>
      <c r="V118" s="127"/>
      <c r="W118" s="127"/>
    </row>
    <row r="119" spans="1:23" ht="15" x14ac:dyDescent="0.25">
      <c r="A119" s="116">
        <v>107</v>
      </c>
      <c r="B119" s="116" t="s">
        <v>306</v>
      </c>
      <c r="C119" s="128" t="s">
        <v>342</v>
      </c>
      <c r="D119" s="128" t="s">
        <v>545</v>
      </c>
      <c r="E119" s="128">
        <v>260103822</v>
      </c>
      <c r="F119" s="119">
        <v>0</v>
      </c>
      <c r="G119" s="119" t="s">
        <v>583</v>
      </c>
      <c r="H119" s="120"/>
      <c r="I119" s="121"/>
      <c r="J119" s="122"/>
      <c r="K119" s="123">
        <f t="shared" si="4"/>
        <v>0</v>
      </c>
      <c r="L119" s="99"/>
      <c r="M119" s="99"/>
      <c r="N119" s="99"/>
      <c r="O119" s="124"/>
      <c r="P119" s="124"/>
      <c r="Q119" s="124"/>
      <c r="R119" s="125"/>
      <c r="S119" s="126"/>
      <c r="T119" s="123">
        <f t="shared" si="5"/>
        <v>0</v>
      </c>
      <c r="U119" s="127"/>
      <c r="V119" s="127"/>
      <c r="W119" s="127"/>
    </row>
    <row r="120" spans="1:23" ht="15" x14ac:dyDescent="0.25">
      <c r="A120" s="116">
        <v>108</v>
      </c>
      <c r="B120" s="116" t="s">
        <v>306</v>
      </c>
      <c r="C120" s="128" t="s">
        <v>343</v>
      </c>
      <c r="D120" s="128" t="s">
        <v>546</v>
      </c>
      <c r="E120" s="128" t="s">
        <v>547</v>
      </c>
      <c r="F120" s="119">
        <v>0</v>
      </c>
      <c r="G120" s="119" t="s">
        <v>583</v>
      </c>
      <c r="H120" s="120"/>
      <c r="I120" s="121"/>
      <c r="J120" s="122"/>
      <c r="K120" s="123">
        <f t="shared" si="4"/>
        <v>0</v>
      </c>
      <c r="L120" s="99"/>
      <c r="M120" s="99"/>
      <c r="N120" s="99"/>
      <c r="O120" s="124"/>
      <c r="P120" s="124"/>
      <c r="Q120" s="124"/>
      <c r="R120" s="125"/>
      <c r="S120" s="126"/>
      <c r="T120" s="123">
        <f t="shared" si="5"/>
        <v>0</v>
      </c>
      <c r="U120" s="127"/>
      <c r="V120" s="127"/>
      <c r="W120" s="127"/>
    </row>
    <row r="121" spans="1:23" ht="15" x14ac:dyDescent="0.25">
      <c r="A121" s="116">
        <v>109</v>
      </c>
      <c r="B121" s="116" t="s">
        <v>306</v>
      </c>
      <c r="C121" s="128" t="s">
        <v>344</v>
      </c>
      <c r="D121" s="128" t="s">
        <v>548</v>
      </c>
      <c r="E121" s="128" t="s">
        <v>549</v>
      </c>
      <c r="F121" s="119">
        <v>141.37004048582995</v>
      </c>
      <c r="G121" s="119" t="s">
        <v>583</v>
      </c>
      <c r="H121" s="120"/>
      <c r="I121" s="121"/>
      <c r="J121" s="122"/>
      <c r="K121" s="123">
        <f t="shared" si="4"/>
        <v>0</v>
      </c>
      <c r="L121" s="99"/>
      <c r="M121" s="99"/>
      <c r="N121" s="99"/>
      <c r="O121" s="124"/>
      <c r="P121" s="124"/>
      <c r="Q121" s="124"/>
      <c r="R121" s="125"/>
      <c r="S121" s="126"/>
      <c r="T121" s="123">
        <f t="shared" si="5"/>
        <v>0</v>
      </c>
      <c r="U121" s="127"/>
      <c r="V121" s="127"/>
      <c r="W121" s="127"/>
    </row>
    <row r="122" spans="1:23" ht="15" x14ac:dyDescent="0.25">
      <c r="A122" s="116">
        <v>110</v>
      </c>
      <c r="B122" s="116" t="s">
        <v>306</v>
      </c>
      <c r="C122" s="128" t="s">
        <v>636</v>
      </c>
      <c r="D122" s="128" t="s">
        <v>550</v>
      </c>
      <c r="E122" s="128" t="s">
        <v>551</v>
      </c>
      <c r="F122" s="119">
        <v>0</v>
      </c>
      <c r="G122" s="119" t="s">
        <v>583</v>
      </c>
      <c r="H122" s="120"/>
      <c r="I122" s="121"/>
      <c r="J122" s="122"/>
      <c r="K122" s="123">
        <f t="shared" si="4"/>
        <v>0</v>
      </c>
      <c r="L122" s="99"/>
      <c r="M122" s="99"/>
      <c r="N122" s="99"/>
      <c r="O122" s="124"/>
      <c r="P122" s="124"/>
      <c r="Q122" s="124"/>
      <c r="R122" s="125"/>
      <c r="S122" s="126"/>
      <c r="T122" s="123">
        <f t="shared" si="5"/>
        <v>0</v>
      </c>
      <c r="U122" s="127"/>
      <c r="V122" s="127"/>
      <c r="W122" s="127"/>
    </row>
    <row r="123" spans="1:23" ht="15" x14ac:dyDescent="0.25">
      <c r="A123" s="116">
        <v>111</v>
      </c>
      <c r="B123" s="116" t="s">
        <v>306</v>
      </c>
      <c r="C123" s="128" t="s">
        <v>637</v>
      </c>
      <c r="D123" s="128" t="s">
        <v>552</v>
      </c>
      <c r="E123" s="128" t="s">
        <v>553</v>
      </c>
      <c r="F123" s="119">
        <v>0</v>
      </c>
      <c r="G123" s="119" t="s">
        <v>583</v>
      </c>
      <c r="H123" s="120"/>
      <c r="I123" s="121"/>
      <c r="J123" s="122"/>
      <c r="K123" s="123">
        <f t="shared" si="4"/>
        <v>0</v>
      </c>
      <c r="L123" s="99"/>
      <c r="M123" s="99"/>
      <c r="N123" s="99"/>
      <c r="O123" s="124"/>
      <c r="P123" s="124"/>
      <c r="Q123" s="124"/>
      <c r="R123" s="125"/>
      <c r="S123" s="126"/>
      <c r="T123" s="123">
        <f t="shared" si="5"/>
        <v>0</v>
      </c>
      <c r="U123" s="127"/>
      <c r="V123" s="127"/>
      <c r="W123" s="127"/>
    </row>
    <row r="124" spans="1:23" ht="15" x14ac:dyDescent="0.25">
      <c r="A124" s="116">
        <v>112</v>
      </c>
      <c r="B124" s="116" t="s">
        <v>306</v>
      </c>
      <c r="C124" s="128" t="s">
        <v>345</v>
      </c>
      <c r="D124" s="128" t="s">
        <v>554</v>
      </c>
      <c r="E124" s="128" t="s">
        <v>555</v>
      </c>
      <c r="F124" s="119">
        <v>159.04129554655873</v>
      </c>
      <c r="G124" s="119" t="s">
        <v>583</v>
      </c>
      <c r="H124" s="120"/>
      <c r="I124" s="121"/>
      <c r="J124" s="122"/>
      <c r="K124" s="123">
        <f t="shared" si="4"/>
        <v>0</v>
      </c>
      <c r="L124" s="99"/>
      <c r="M124" s="99"/>
      <c r="N124" s="99"/>
      <c r="O124" s="124"/>
      <c r="P124" s="124"/>
      <c r="Q124" s="124"/>
      <c r="R124" s="125"/>
      <c r="S124" s="126"/>
      <c r="T124" s="123">
        <f t="shared" si="5"/>
        <v>0</v>
      </c>
      <c r="U124" s="127"/>
      <c r="V124" s="127"/>
      <c r="W124" s="127"/>
    </row>
    <row r="125" spans="1:23" ht="15" x14ac:dyDescent="0.25">
      <c r="A125" s="116">
        <v>113</v>
      </c>
      <c r="B125" s="116" t="s">
        <v>306</v>
      </c>
      <c r="C125" s="128" t="s">
        <v>346</v>
      </c>
      <c r="D125" s="128" t="s">
        <v>556</v>
      </c>
      <c r="E125" s="128" t="s">
        <v>557</v>
      </c>
      <c r="F125" s="119">
        <v>159.04129554655873</v>
      </c>
      <c r="G125" s="119" t="s">
        <v>583</v>
      </c>
      <c r="H125" s="120"/>
      <c r="I125" s="121"/>
      <c r="J125" s="122"/>
      <c r="K125" s="123">
        <f t="shared" si="4"/>
        <v>0</v>
      </c>
      <c r="L125" s="99"/>
      <c r="M125" s="99"/>
      <c r="N125" s="99"/>
      <c r="O125" s="124"/>
      <c r="P125" s="124"/>
      <c r="Q125" s="124"/>
      <c r="R125" s="125"/>
      <c r="S125" s="126"/>
      <c r="T125" s="123">
        <f t="shared" si="5"/>
        <v>0</v>
      </c>
      <c r="U125" s="127"/>
      <c r="V125" s="127"/>
      <c r="W125" s="127"/>
    </row>
    <row r="126" spans="1:23" ht="15" x14ac:dyDescent="0.25">
      <c r="A126" s="116">
        <v>114</v>
      </c>
      <c r="B126" s="116" t="s">
        <v>306</v>
      </c>
      <c r="C126" s="128" t="s">
        <v>347</v>
      </c>
      <c r="D126" s="128" t="s">
        <v>558</v>
      </c>
      <c r="E126" s="128" t="s">
        <v>559</v>
      </c>
      <c r="F126" s="119">
        <v>159.04129554655873</v>
      </c>
      <c r="G126" s="119" t="s">
        <v>583</v>
      </c>
      <c r="H126" s="120"/>
      <c r="I126" s="121"/>
      <c r="J126" s="122"/>
      <c r="K126" s="123">
        <f t="shared" si="4"/>
        <v>0</v>
      </c>
      <c r="L126" s="99"/>
      <c r="M126" s="99"/>
      <c r="N126" s="99"/>
      <c r="O126" s="124"/>
      <c r="P126" s="124"/>
      <c r="Q126" s="124"/>
      <c r="R126" s="125"/>
      <c r="S126" s="126"/>
      <c r="T126" s="123">
        <f t="shared" si="5"/>
        <v>0</v>
      </c>
      <c r="U126" s="127"/>
      <c r="V126" s="127"/>
      <c r="W126" s="127"/>
    </row>
    <row r="127" spans="1:23" ht="15" x14ac:dyDescent="0.25">
      <c r="A127" s="116">
        <v>115</v>
      </c>
      <c r="B127" s="116" t="s">
        <v>306</v>
      </c>
      <c r="C127" s="128" t="s">
        <v>348</v>
      </c>
      <c r="D127" s="128" t="s">
        <v>560</v>
      </c>
      <c r="E127" s="128" t="s">
        <v>561</v>
      </c>
      <c r="F127" s="119">
        <v>159.04129554655873</v>
      </c>
      <c r="G127" s="119" t="s">
        <v>583</v>
      </c>
      <c r="H127" s="120"/>
      <c r="I127" s="121"/>
      <c r="J127" s="122"/>
      <c r="K127" s="123">
        <f t="shared" si="4"/>
        <v>0</v>
      </c>
      <c r="L127" s="99"/>
      <c r="M127" s="99"/>
      <c r="N127" s="99"/>
      <c r="O127" s="124"/>
      <c r="P127" s="124"/>
      <c r="Q127" s="124"/>
      <c r="R127" s="125"/>
      <c r="S127" s="126"/>
      <c r="T127" s="123">
        <f t="shared" si="5"/>
        <v>0</v>
      </c>
      <c r="U127" s="127"/>
      <c r="V127" s="127"/>
      <c r="W127" s="127"/>
    </row>
    <row r="128" spans="1:23" ht="15" x14ac:dyDescent="0.25">
      <c r="A128" s="116">
        <v>116</v>
      </c>
      <c r="B128" s="116" t="s">
        <v>306</v>
      </c>
      <c r="C128" s="128" t="s">
        <v>349</v>
      </c>
      <c r="D128" s="128" t="s">
        <v>562</v>
      </c>
      <c r="E128" s="128" t="s">
        <v>563</v>
      </c>
      <c r="F128" s="119">
        <v>159.04129554655873</v>
      </c>
      <c r="G128" s="119" t="s">
        <v>583</v>
      </c>
      <c r="H128" s="120"/>
      <c r="I128" s="121"/>
      <c r="J128" s="122"/>
      <c r="K128" s="123">
        <f t="shared" si="4"/>
        <v>0</v>
      </c>
      <c r="L128" s="99"/>
      <c r="M128" s="99"/>
      <c r="N128" s="99"/>
      <c r="O128" s="124"/>
      <c r="P128" s="124"/>
      <c r="Q128" s="124"/>
      <c r="R128" s="125"/>
      <c r="S128" s="126"/>
      <c r="T128" s="123">
        <f t="shared" si="5"/>
        <v>0</v>
      </c>
      <c r="U128" s="127"/>
      <c r="V128" s="127"/>
      <c r="W128" s="127"/>
    </row>
    <row r="129" spans="1:23" ht="15" x14ac:dyDescent="0.25">
      <c r="A129" s="116">
        <v>117</v>
      </c>
      <c r="B129" s="116" t="s">
        <v>306</v>
      </c>
      <c r="C129" s="128" t="s">
        <v>350</v>
      </c>
      <c r="D129" s="128" t="s">
        <v>564</v>
      </c>
      <c r="E129" s="128" t="s">
        <v>565</v>
      </c>
      <c r="F129" s="119">
        <v>159.04129554655873</v>
      </c>
      <c r="G129" s="119" t="s">
        <v>583</v>
      </c>
      <c r="H129" s="120"/>
      <c r="I129" s="121"/>
      <c r="J129" s="122"/>
      <c r="K129" s="123">
        <f t="shared" si="4"/>
        <v>0</v>
      </c>
      <c r="L129" s="99"/>
      <c r="M129" s="99"/>
      <c r="N129" s="99"/>
      <c r="O129" s="124"/>
      <c r="P129" s="124"/>
      <c r="Q129" s="124"/>
      <c r="R129" s="125"/>
      <c r="S129" s="126"/>
      <c r="T129" s="123">
        <f t="shared" si="5"/>
        <v>0</v>
      </c>
      <c r="U129" s="127"/>
      <c r="V129" s="127"/>
      <c r="W129" s="127"/>
    </row>
    <row r="130" spans="1:23" ht="15" x14ac:dyDescent="0.25">
      <c r="A130" s="116">
        <v>118</v>
      </c>
      <c r="B130" s="116" t="s">
        <v>306</v>
      </c>
      <c r="C130" s="128" t="s">
        <v>351</v>
      </c>
      <c r="D130" s="128" t="s">
        <v>566</v>
      </c>
      <c r="E130" s="128" t="s">
        <v>567</v>
      </c>
      <c r="F130" s="119">
        <v>159.04129554655873</v>
      </c>
      <c r="G130" s="119" t="s">
        <v>583</v>
      </c>
      <c r="H130" s="120"/>
      <c r="I130" s="121"/>
      <c r="J130" s="122"/>
      <c r="K130" s="123">
        <f t="shared" si="4"/>
        <v>0</v>
      </c>
      <c r="L130" s="99"/>
      <c r="M130" s="99"/>
      <c r="N130" s="99"/>
      <c r="O130" s="124"/>
      <c r="P130" s="124"/>
      <c r="Q130" s="124"/>
      <c r="R130" s="125"/>
      <c r="S130" s="126"/>
      <c r="T130" s="123">
        <f t="shared" si="5"/>
        <v>0</v>
      </c>
      <c r="U130" s="127"/>
      <c r="V130" s="127"/>
      <c r="W130" s="127"/>
    </row>
    <row r="131" spans="1:23" ht="15" x14ac:dyDescent="0.25">
      <c r="A131" s="116">
        <v>119</v>
      </c>
      <c r="B131" s="116" t="s">
        <v>306</v>
      </c>
      <c r="C131" s="128" t="s">
        <v>352</v>
      </c>
      <c r="D131" s="128" t="s">
        <v>568</v>
      </c>
      <c r="E131" s="128" t="s">
        <v>569</v>
      </c>
      <c r="F131" s="119">
        <v>159.04129554655873</v>
      </c>
      <c r="G131" s="119" t="s">
        <v>583</v>
      </c>
      <c r="H131" s="120"/>
      <c r="I131" s="121"/>
      <c r="J131" s="122"/>
      <c r="K131" s="123">
        <f t="shared" si="4"/>
        <v>0</v>
      </c>
      <c r="L131" s="99"/>
      <c r="M131" s="99"/>
      <c r="N131" s="99"/>
      <c r="O131" s="124"/>
      <c r="P131" s="124"/>
      <c r="Q131" s="124"/>
      <c r="R131" s="125"/>
      <c r="S131" s="126"/>
      <c r="T131" s="123">
        <f t="shared" si="5"/>
        <v>0</v>
      </c>
      <c r="U131" s="127"/>
      <c r="V131" s="127"/>
      <c r="W131" s="127"/>
    </row>
    <row r="132" spans="1:23" ht="15" x14ac:dyDescent="0.25">
      <c r="A132" s="116">
        <v>120</v>
      </c>
      <c r="B132" s="116" t="s">
        <v>306</v>
      </c>
      <c r="C132" s="128" t="s">
        <v>353</v>
      </c>
      <c r="D132" s="128" t="s">
        <v>570</v>
      </c>
      <c r="E132" s="128" t="s">
        <v>571</v>
      </c>
      <c r="F132" s="119">
        <v>159.04129554655873</v>
      </c>
      <c r="G132" s="119" t="s">
        <v>583</v>
      </c>
      <c r="H132" s="120"/>
      <c r="I132" s="121"/>
      <c r="J132" s="122"/>
      <c r="K132" s="123">
        <f t="shared" si="4"/>
        <v>0</v>
      </c>
      <c r="L132" s="99"/>
      <c r="M132" s="99"/>
      <c r="N132" s="99"/>
      <c r="O132" s="124"/>
      <c r="P132" s="124"/>
      <c r="Q132" s="124"/>
      <c r="R132" s="125"/>
      <c r="S132" s="126"/>
      <c r="T132" s="123">
        <f t="shared" si="5"/>
        <v>0</v>
      </c>
      <c r="U132" s="127"/>
      <c r="V132" s="127"/>
      <c r="W132" s="127"/>
    </row>
    <row r="133" spans="1:23" ht="15" x14ac:dyDescent="0.25">
      <c r="A133" s="116">
        <v>121</v>
      </c>
      <c r="B133" s="116" t="s">
        <v>306</v>
      </c>
      <c r="C133" s="128" t="s">
        <v>354</v>
      </c>
      <c r="D133" s="128" t="s">
        <v>572</v>
      </c>
      <c r="E133" s="128" t="s">
        <v>573</v>
      </c>
      <c r="F133" s="119">
        <v>159.04129554655873</v>
      </c>
      <c r="G133" s="119" t="s">
        <v>583</v>
      </c>
      <c r="H133" s="120"/>
      <c r="I133" s="121"/>
      <c r="J133" s="122"/>
      <c r="K133" s="123">
        <f t="shared" si="4"/>
        <v>0</v>
      </c>
      <c r="L133" s="99"/>
      <c r="M133" s="99"/>
      <c r="N133" s="99"/>
      <c r="O133" s="124"/>
      <c r="P133" s="124"/>
      <c r="Q133" s="124"/>
      <c r="R133" s="125"/>
      <c r="S133" s="126"/>
      <c r="T133" s="123">
        <f t="shared" si="5"/>
        <v>0</v>
      </c>
      <c r="U133" s="127"/>
      <c r="V133" s="127"/>
      <c r="W133" s="127"/>
    </row>
    <row r="134" spans="1:23" ht="15" x14ac:dyDescent="0.25">
      <c r="A134" s="116">
        <v>122</v>
      </c>
      <c r="B134" s="116" t="s">
        <v>306</v>
      </c>
      <c r="C134" s="128" t="s">
        <v>355</v>
      </c>
      <c r="D134" s="128" t="s">
        <v>574</v>
      </c>
      <c r="E134" s="128" t="s">
        <v>575</v>
      </c>
      <c r="F134" s="119">
        <v>159.04129554655873</v>
      </c>
      <c r="G134" s="119" t="s">
        <v>583</v>
      </c>
      <c r="H134" s="120"/>
      <c r="I134" s="121"/>
      <c r="J134" s="122"/>
      <c r="K134" s="123">
        <f t="shared" si="4"/>
        <v>0</v>
      </c>
      <c r="L134" s="99"/>
      <c r="M134" s="99"/>
      <c r="N134" s="99"/>
      <c r="O134" s="124"/>
      <c r="P134" s="124"/>
      <c r="Q134" s="124"/>
      <c r="R134" s="125"/>
      <c r="S134" s="126"/>
      <c r="T134" s="123">
        <f t="shared" si="5"/>
        <v>0</v>
      </c>
      <c r="U134" s="127"/>
      <c r="V134" s="127"/>
      <c r="W134" s="127"/>
    </row>
    <row r="135" spans="1:23" ht="15" x14ac:dyDescent="0.25">
      <c r="A135" s="116">
        <v>123</v>
      </c>
      <c r="B135" s="116" t="s">
        <v>306</v>
      </c>
      <c r="C135" s="128" t="s">
        <v>356</v>
      </c>
      <c r="D135" s="128" t="s">
        <v>576</v>
      </c>
      <c r="E135" s="128" t="s">
        <v>577</v>
      </c>
      <c r="F135" s="119">
        <v>159.04129554655873</v>
      </c>
      <c r="G135" s="119" t="s">
        <v>583</v>
      </c>
      <c r="H135" s="120"/>
      <c r="I135" s="121"/>
      <c r="J135" s="122"/>
      <c r="K135" s="123">
        <f t="shared" si="4"/>
        <v>0</v>
      </c>
      <c r="L135" s="99"/>
      <c r="M135" s="99"/>
      <c r="N135" s="99"/>
      <c r="O135" s="124"/>
      <c r="P135" s="124"/>
      <c r="Q135" s="124"/>
      <c r="R135" s="125"/>
      <c r="S135" s="126"/>
      <c r="T135" s="123">
        <f t="shared" si="5"/>
        <v>0</v>
      </c>
      <c r="U135" s="127"/>
      <c r="V135" s="127"/>
      <c r="W135" s="127"/>
    </row>
    <row r="136" spans="1:23" ht="15" x14ac:dyDescent="0.25">
      <c r="A136" s="116">
        <v>124</v>
      </c>
      <c r="B136" s="116" t="s">
        <v>306</v>
      </c>
      <c r="C136" s="128" t="s">
        <v>357</v>
      </c>
      <c r="D136" s="128" t="s">
        <v>578</v>
      </c>
      <c r="E136" s="128" t="s">
        <v>579</v>
      </c>
      <c r="F136" s="119">
        <v>159.04129554655873</v>
      </c>
      <c r="G136" s="119" t="s">
        <v>583</v>
      </c>
      <c r="H136" s="120"/>
      <c r="I136" s="121"/>
      <c r="J136" s="122"/>
      <c r="K136" s="123">
        <f t="shared" si="4"/>
        <v>0</v>
      </c>
      <c r="L136" s="99"/>
      <c r="M136" s="99"/>
      <c r="N136" s="99"/>
      <c r="O136" s="124"/>
      <c r="P136" s="124"/>
      <c r="Q136" s="124"/>
      <c r="R136" s="125"/>
      <c r="S136" s="126"/>
      <c r="T136" s="123">
        <f t="shared" si="5"/>
        <v>0</v>
      </c>
      <c r="U136" s="127"/>
      <c r="V136" s="127"/>
      <c r="W136" s="127"/>
    </row>
    <row r="137" spans="1:23" ht="15" x14ac:dyDescent="0.25">
      <c r="A137" s="116">
        <v>125</v>
      </c>
      <c r="B137" s="116" t="s">
        <v>306</v>
      </c>
      <c r="C137" s="128" t="s">
        <v>358</v>
      </c>
      <c r="D137" s="128" t="s">
        <v>580</v>
      </c>
      <c r="E137" s="128" t="s">
        <v>581</v>
      </c>
      <c r="F137" s="119">
        <v>17.671255060728743</v>
      </c>
      <c r="G137" s="119" t="s">
        <v>587</v>
      </c>
      <c r="H137" s="120"/>
      <c r="I137" s="121"/>
      <c r="J137" s="122"/>
      <c r="K137" s="123">
        <f t="shared" si="4"/>
        <v>0</v>
      </c>
      <c r="L137" s="99"/>
      <c r="M137" s="99"/>
      <c r="N137" s="99"/>
      <c r="O137" s="124"/>
      <c r="P137" s="124"/>
      <c r="Q137" s="124"/>
      <c r="R137" s="125"/>
      <c r="S137" s="126"/>
      <c r="T137" s="123">
        <f t="shared" si="5"/>
        <v>0</v>
      </c>
      <c r="U137" s="127"/>
      <c r="V137" s="127"/>
      <c r="W137" s="127"/>
    </row>
    <row r="138" spans="1:23" s="421" customFormat="1" ht="15" x14ac:dyDescent="0.25">
      <c r="A138" s="116">
        <v>126</v>
      </c>
      <c r="B138" s="155" t="s">
        <v>306</v>
      </c>
      <c r="C138" s="156" t="s">
        <v>652</v>
      </c>
      <c r="D138" s="412"/>
      <c r="E138" s="412"/>
      <c r="F138" s="157">
        <v>0</v>
      </c>
      <c r="G138" s="119" t="s">
        <v>583</v>
      </c>
      <c r="H138" s="413"/>
      <c r="I138" s="414"/>
      <c r="J138" s="415"/>
      <c r="K138" s="123">
        <f t="shared" si="4"/>
        <v>0</v>
      </c>
      <c r="L138" s="416"/>
      <c r="M138" s="416"/>
      <c r="N138" s="416"/>
      <c r="O138" s="417"/>
      <c r="P138" s="417"/>
      <c r="Q138" s="417"/>
      <c r="R138" s="418"/>
      <c r="S138" s="419"/>
      <c r="T138" s="123">
        <f t="shared" si="5"/>
        <v>0</v>
      </c>
      <c r="U138" s="420"/>
      <c r="V138" s="420"/>
      <c r="W138" s="420"/>
    </row>
    <row r="139" spans="1:23" s="421" customFormat="1" ht="15" x14ac:dyDescent="0.25">
      <c r="A139" s="116">
        <v>127</v>
      </c>
      <c r="B139" s="155" t="s">
        <v>306</v>
      </c>
      <c r="C139" s="156" t="s">
        <v>657</v>
      </c>
      <c r="D139" s="156" t="s">
        <v>653</v>
      </c>
      <c r="E139" s="156" t="s">
        <v>484</v>
      </c>
      <c r="F139" s="157">
        <v>0</v>
      </c>
      <c r="G139" s="119" t="s">
        <v>583</v>
      </c>
      <c r="H139" s="413"/>
      <c r="I139" s="414"/>
      <c r="J139" s="415"/>
      <c r="K139" s="123">
        <f t="shared" si="4"/>
        <v>0</v>
      </c>
      <c r="L139" s="416"/>
      <c r="M139" s="416"/>
      <c r="N139" s="416"/>
      <c r="O139" s="417"/>
      <c r="P139" s="417"/>
      <c r="Q139" s="417"/>
      <c r="R139" s="418"/>
      <c r="S139" s="419"/>
      <c r="T139" s="123">
        <f t="shared" si="5"/>
        <v>0</v>
      </c>
      <c r="U139" s="420"/>
      <c r="V139" s="420"/>
      <c r="W139" s="420"/>
    </row>
    <row r="140" spans="1:23" s="421" customFormat="1" ht="15" x14ac:dyDescent="0.25">
      <c r="A140" s="116">
        <v>128</v>
      </c>
      <c r="B140" s="155" t="s">
        <v>306</v>
      </c>
      <c r="C140" s="156" t="s">
        <v>656</v>
      </c>
      <c r="D140" s="156" t="s">
        <v>654</v>
      </c>
      <c r="E140" s="156" t="s">
        <v>655</v>
      </c>
      <c r="F140" s="157">
        <v>0</v>
      </c>
      <c r="G140" s="119" t="s">
        <v>583</v>
      </c>
      <c r="H140" s="413"/>
      <c r="I140" s="414"/>
      <c r="J140" s="415"/>
      <c r="K140" s="123">
        <f t="shared" si="4"/>
        <v>0</v>
      </c>
      <c r="L140" s="416"/>
      <c r="M140" s="416"/>
      <c r="N140" s="416"/>
      <c r="O140" s="417"/>
      <c r="P140" s="417"/>
      <c r="Q140" s="417"/>
      <c r="R140" s="418"/>
      <c r="S140" s="419"/>
      <c r="T140" s="123">
        <f t="shared" si="5"/>
        <v>0</v>
      </c>
      <c r="U140" s="420"/>
      <c r="V140" s="420"/>
      <c r="W140" s="420"/>
    </row>
    <row r="141" spans="1:23" s="421" customFormat="1" ht="15" x14ac:dyDescent="0.25">
      <c r="A141" s="116">
        <v>129</v>
      </c>
      <c r="B141" s="155" t="s">
        <v>306</v>
      </c>
      <c r="C141" s="156" t="s">
        <v>651</v>
      </c>
      <c r="D141" s="156"/>
      <c r="E141" s="156"/>
      <c r="F141" s="157">
        <v>0</v>
      </c>
      <c r="G141" s="119" t="s">
        <v>583</v>
      </c>
      <c r="H141" s="413"/>
      <c r="I141" s="414"/>
      <c r="J141" s="415"/>
      <c r="K141" s="123">
        <f t="shared" si="4"/>
        <v>0</v>
      </c>
      <c r="L141" s="416"/>
      <c r="M141" s="416"/>
      <c r="N141" s="416"/>
      <c r="O141" s="417"/>
      <c r="P141" s="417"/>
      <c r="Q141" s="417"/>
      <c r="R141" s="418"/>
      <c r="S141" s="419"/>
      <c r="T141" s="123">
        <f t="shared" si="5"/>
        <v>0</v>
      </c>
      <c r="U141" s="420"/>
      <c r="V141" s="420"/>
      <c r="W141" s="420"/>
    </row>
    <row r="142" spans="1:23" s="421" customFormat="1" ht="15" x14ac:dyDescent="0.25">
      <c r="A142" s="116">
        <v>130</v>
      </c>
      <c r="B142" s="155" t="s">
        <v>306</v>
      </c>
      <c r="C142" s="156" t="s">
        <v>651</v>
      </c>
      <c r="D142" s="156"/>
      <c r="E142" s="156"/>
      <c r="F142" s="157">
        <v>0</v>
      </c>
      <c r="G142" s="422" t="s">
        <v>583</v>
      </c>
      <c r="H142" s="413"/>
      <c r="I142" s="414"/>
      <c r="J142" s="415"/>
      <c r="K142" s="423">
        <f t="shared" ref="K142" si="6">I142-(I142*J142)</f>
        <v>0</v>
      </c>
      <c r="L142" s="416"/>
      <c r="M142" s="416"/>
      <c r="N142" s="416"/>
      <c r="O142" s="417"/>
      <c r="P142" s="417"/>
      <c r="Q142" s="417"/>
      <c r="R142" s="418"/>
      <c r="S142" s="419"/>
      <c r="T142" s="423">
        <f t="shared" ref="T142" si="7">R142-(R142*S142)</f>
        <v>0</v>
      </c>
      <c r="U142" s="420"/>
      <c r="V142" s="420"/>
      <c r="W142" s="420"/>
    </row>
    <row r="143" spans="1:23" ht="30.75" customHeight="1" x14ac:dyDescent="0.25">
      <c r="A143" s="316"/>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8"/>
    </row>
    <row r="144" spans="1:23" ht="15" x14ac:dyDescent="0.25">
      <c r="A144" s="168" t="s">
        <v>630</v>
      </c>
      <c r="B144" s="116"/>
      <c r="C144" s="128"/>
      <c r="D144" s="128"/>
      <c r="E144" s="128"/>
      <c r="F144" s="119"/>
      <c r="G144" s="119"/>
      <c r="H144" s="120"/>
      <c r="I144" s="121"/>
      <c r="J144" s="122"/>
      <c r="K144" s="123"/>
      <c r="L144" s="99"/>
      <c r="M144" s="99"/>
      <c r="N144" s="99"/>
      <c r="O144" s="124"/>
      <c r="P144" s="124"/>
      <c r="Q144" s="124"/>
      <c r="R144" s="125"/>
      <c r="S144" s="126"/>
      <c r="T144" s="123"/>
      <c r="U144" s="127"/>
      <c r="V144" s="127"/>
      <c r="W144" s="127"/>
    </row>
    <row r="145" spans="1:23" ht="15" x14ac:dyDescent="0.25">
      <c r="A145" s="116">
        <v>1</v>
      </c>
      <c r="B145" s="116"/>
      <c r="C145" s="128"/>
      <c r="D145" s="128"/>
      <c r="E145" s="128"/>
      <c r="F145" s="119"/>
      <c r="G145" s="119"/>
      <c r="H145" s="120"/>
      <c r="I145" s="121"/>
      <c r="J145" s="122"/>
      <c r="K145" s="123">
        <f t="shared" ref="K145:K159" si="8">I145-(I145*J145)</f>
        <v>0</v>
      </c>
      <c r="L145" s="99"/>
      <c r="M145" s="99"/>
      <c r="N145" s="99"/>
      <c r="O145" s="124"/>
      <c r="P145" s="124"/>
      <c r="Q145" s="124"/>
      <c r="R145" s="125"/>
      <c r="S145" s="126"/>
      <c r="T145" s="123">
        <f t="shared" ref="T145:T159" si="9">R145-(R145*S145)</f>
        <v>0</v>
      </c>
      <c r="U145" s="127"/>
      <c r="V145" s="127"/>
      <c r="W145" s="127"/>
    </row>
    <row r="146" spans="1:23" ht="15" x14ac:dyDescent="0.25">
      <c r="A146" s="116">
        <v>2</v>
      </c>
      <c r="B146" s="116"/>
      <c r="C146" s="128"/>
      <c r="D146" s="128"/>
      <c r="E146" s="128"/>
      <c r="F146" s="119"/>
      <c r="G146" s="119"/>
      <c r="H146" s="120"/>
      <c r="I146" s="121"/>
      <c r="J146" s="122"/>
      <c r="K146" s="123">
        <f t="shared" si="8"/>
        <v>0</v>
      </c>
      <c r="L146" s="99"/>
      <c r="M146" s="99"/>
      <c r="N146" s="99"/>
      <c r="O146" s="124"/>
      <c r="P146" s="124"/>
      <c r="Q146" s="124"/>
      <c r="R146" s="125"/>
      <c r="S146" s="126"/>
      <c r="T146" s="123">
        <f t="shared" si="9"/>
        <v>0</v>
      </c>
      <c r="U146" s="127"/>
      <c r="V146" s="127"/>
      <c r="W146" s="127"/>
    </row>
    <row r="147" spans="1:23" ht="15" x14ac:dyDescent="0.25">
      <c r="A147" s="116">
        <v>3</v>
      </c>
      <c r="B147" s="116"/>
      <c r="C147" s="128"/>
      <c r="D147" s="128"/>
      <c r="E147" s="128"/>
      <c r="F147" s="119"/>
      <c r="G147" s="119"/>
      <c r="H147" s="120"/>
      <c r="I147" s="121"/>
      <c r="J147" s="122"/>
      <c r="K147" s="123">
        <f t="shared" si="8"/>
        <v>0</v>
      </c>
      <c r="L147" s="99"/>
      <c r="M147" s="99"/>
      <c r="N147" s="99"/>
      <c r="O147" s="124"/>
      <c r="P147" s="124"/>
      <c r="Q147" s="124"/>
      <c r="R147" s="125"/>
      <c r="S147" s="126"/>
      <c r="T147" s="123">
        <f t="shared" si="9"/>
        <v>0</v>
      </c>
      <c r="U147" s="127"/>
      <c r="V147" s="127"/>
      <c r="W147" s="127"/>
    </row>
    <row r="148" spans="1:23" ht="15" x14ac:dyDescent="0.25">
      <c r="A148" s="116">
        <v>4</v>
      </c>
      <c r="B148" s="116"/>
      <c r="C148" s="128"/>
      <c r="D148" s="128"/>
      <c r="E148" s="128"/>
      <c r="F148" s="119"/>
      <c r="G148" s="119"/>
      <c r="H148" s="120"/>
      <c r="I148" s="121"/>
      <c r="J148" s="122"/>
      <c r="K148" s="123">
        <f t="shared" si="8"/>
        <v>0</v>
      </c>
      <c r="L148" s="99"/>
      <c r="M148" s="99"/>
      <c r="N148" s="99"/>
      <c r="O148" s="124"/>
      <c r="P148" s="124"/>
      <c r="Q148" s="124"/>
      <c r="R148" s="125"/>
      <c r="S148" s="126"/>
      <c r="T148" s="123">
        <f t="shared" si="9"/>
        <v>0</v>
      </c>
      <c r="U148" s="127"/>
      <c r="V148" s="127"/>
      <c r="W148" s="127"/>
    </row>
    <row r="149" spans="1:23" ht="15" x14ac:dyDescent="0.25">
      <c r="A149" s="116">
        <v>5</v>
      </c>
      <c r="B149" s="116"/>
      <c r="C149" s="128"/>
      <c r="D149" s="128"/>
      <c r="E149" s="128"/>
      <c r="F149" s="119"/>
      <c r="G149" s="119"/>
      <c r="H149" s="120"/>
      <c r="I149" s="121"/>
      <c r="J149" s="122"/>
      <c r="K149" s="123">
        <f t="shared" si="8"/>
        <v>0</v>
      </c>
      <c r="L149" s="99"/>
      <c r="M149" s="99"/>
      <c r="N149" s="99"/>
      <c r="O149" s="124"/>
      <c r="P149" s="124"/>
      <c r="Q149" s="124"/>
      <c r="R149" s="125"/>
      <c r="S149" s="126"/>
      <c r="T149" s="123">
        <f t="shared" si="9"/>
        <v>0</v>
      </c>
      <c r="U149" s="127"/>
      <c r="V149" s="127"/>
      <c r="W149" s="127"/>
    </row>
    <row r="150" spans="1:23" ht="15" x14ac:dyDescent="0.25">
      <c r="A150" s="116">
        <v>6</v>
      </c>
      <c r="B150" s="116"/>
      <c r="C150" s="128"/>
      <c r="D150" s="128"/>
      <c r="E150" s="128"/>
      <c r="F150" s="119"/>
      <c r="G150" s="119"/>
      <c r="H150" s="120"/>
      <c r="I150" s="121"/>
      <c r="J150" s="122"/>
      <c r="K150" s="123">
        <f t="shared" si="8"/>
        <v>0</v>
      </c>
      <c r="L150" s="99"/>
      <c r="M150" s="99"/>
      <c r="N150" s="99"/>
      <c r="O150" s="124"/>
      <c r="P150" s="124"/>
      <c r="Q150" s="124"/>
      <c r="R150" s="125"/>
      <c r="S150" s="126"/>
      <c r="T150" s="123">
        <f t="shared" si="9"/>
        <v>0</v>
      </c>
      <c r="U150" s="127"/>
      <c r="V150" s="127"/>
      <c r="W150" s="127"/>
    </row>
    <row r="151" spans="1:23" ht="15" x14ac:dyDescent="0.25">
      <c r="A151" s="116">
        <v>7</v>
      </c>
      <c r="B151" s="116"/>
      <c r="C151" s="128"/>
      <c r="D151" s="128"/>
      <c r="E151" s="128"/>
      <c r="F151" s="119"/>
      <c r="G151" s="119"/>
      <c r="H151" s="120"/>
      <c r="I151" s="121"/>
      <c r="J151" s="122"/>
      <c r="K151" s="123">
        <f t="shared" si="8"/>
        <v>0</v>
      </c>
      <c r="L151" s="99"/>
      <c r="M151" s="99"/>
      <c r="N151" s="99"/>
      <c r="O151" s="124"/>
      <c r="P151" s="124"/>
      <c r="Q151" s="124"/>
      <c r="R151" s="125"/>
      <c r="S151" s="126"/>
      <c r="T151" s="123">
        <f t="shared" si="9"/>
        <v>0</v>
      </c>
      <c r="U151" s="127"/>
      <c r="V151" s="127"/>
      <c r="W151" s="127"/>
    </row>
    <row r="152" spans="1:23" ht="15" x14ac:dyDescent="0.25">
      <c r="A152" s="116">
        <v>8</v>
      </c>
      <c r="B152" s="116"/>
      <c r="C152" s="128"/>
      <c r="D152" s="128"/>
      <c r="E152" s="128"/>
      <c r="F152" s="119"/>
      <c r="G152" s="119"/>
      <c r="H152" s="120"/>
      <c r="I152" s="121"/>
      <c r="J152" s="122"/>
      <c r="K152" s="123">
        <f t="shared" si="8"/>
        <v>0</v>
      </c>
      <c r="L152" s="99"/>
      <c r="M152" s="99"/>
      <c r="N152" s="99"/>
      <c r="O152" s="124"/>
      <c r="P152" s="124"/>
      <c r="Q152" s="124"/>
      <c r="R152" s="125"/>
      <c r="S152" s="126"/>
      <c r="T152" s="123">
        <f t="shared" si="9"/>
        <v>0</v>
      </c>
      <c r="U152" s="127"/>
      <c r="V152" s="127"/>
      <c r="W152" s="127"/>
    </row>
    <row r="153" spans="1:23" ht="15" x14ac:dyDescent="0.25">
      <c r="A153" s="116">
        <v>9</v>
      </c>
      <c r="B153" s="116"/>
      <c r="C153" s="128"/>
      <c r="D153" s="128"/>
      <c r="E153" s="128"/>
      <c r="F153" s="119"/>
      <c r="G153" s="119"/>
      <c r="H153" s="120"/>
      <c r="I153" s="121"/>
      <c r="J153" s="122"/>
      <c r="K153" s="123">
        <f t="shared" si="8"/>
        <v>0</v>
      </c>
      <c r="L153" s="99"/>
      <c r="M153" s="99"/>
      <c r="N153" s="99"/>
      <c r="O153" s="124"/>
      <c r="P153" s="124"/>
      <c r="Q153" s="124"/>
      <c r="R153" s="125"/>
      <c r="S153" s="126"/>
      <c r="T153" s="123">
        <f t="shared" si="9"/>
        <v>0</v>
      </c>
      <c r="U153" s="127"/>
      <c r="V153" s="127"/>
      <c r="W153" s="127"/>
    </row>
    <row r="154" spans="1:23" ht="15" x14ac:dyDescent="0.25">
      <c r="A154" s="116">
        <v>10</v>
      </c>
      <c r="B154" s="116"/>
      <c r="C154" s="128"/>
      <c r="D154" s="128"/>
      <c r="E154" s="128"/>
      <c r="F154" s="119"/>
      <c r="G154" s="119"/>
      <c r="H154" s="120"/>
      <c r="I154" s="121"/>
      <c r="J154" s="122"/>
      <c r="K154" s="123">
        <f t="shared" si="8"/>
        <v>0</v>
      </c>
      <c r="L154" s="99"/>
      <c r="M154" s="99"/>
      <c r="N154" s="99"/>
      <c r="O154" s="124"/>
      <c r="P154" s="124"/>
      <c r="Q154" s="124"/>
      <c r="R154" s="125"/>
      <c r="S154" s="126"/>
      <c r="T154" s="123">
        <f t="shared" si="9"/>
        <v>0</v>
      </c>
      <c r="U154" s="127"/>
      <c r="V154" s="127"/>
      <c r="W154" s="127"/>
    </row>
    <row r="155" spans="1:23" ht="15" x14ac:dyDescent="0.25">
      <c r="A155" s="116">
        <v>11</v>
      </c>
      <c r="B155" s="116"/>
      <c r="C155" s="128"/>
      <c r="D155" s="128"/>
      <c r="E155" s="128"/>
      <c r="F155" s="119"/>
      <c r="G155" s="119"/>
      <c r="H155" s="120"/>
      <c r="I155" s="121"/>
      <c r="J155" s="122"/>
      <c r="K155" s="123">
        <f t="shared" si="8"/>
        <v>0</v>
      </c>
      <c r="L155" s="99"/>
      <c r="M155" s="99"/>
      <c r="N155" s="99"/>
      <c r="O155" s="124"/>
      <c r="P155" s="124"/>
      <c r="Q155" s="124"/>
      <c r="R155" s="125"/>
      <c r="S155" s="126"/>
      <c r="T155" s="123">
        <f t="shared" si="9"/>
        <v>0</v>
      </c>
      <c r="U155" s="127"/>
      <c r="V155" s="127"/>
      <c r="W155" s="127"/>
    </row>
    <row r="156" spans="1:23" ht="15" x14ac:dyDescent="0.25">
      <c r="A156" s="116">
        <v>12</v>
      </c>
      <c r="B156" s="116"/>
      <c r="C156" s="128"/>
      <c r="D156" s="128"/>
      <c r="E156" s="128"/>
      <c r="F156" s="119"/>
      <c r="G156" s="119"/>
      <c r="H156" s="120"/>
      <c r="I156" s="121"/>
      <c r="J156" s="122"/>
      <c r="K156" s="123">
        <f t="shared" si="8"/>
        <v>0</v>
      </c>
      <c r="L156" s="99"/>
      <c r="M156" s="99"/>
      <c r="N156" s="99"/>
      <c r="O156" s="124"/>
      <c r="P156" s="124"/>
      <c r="Q156" s="124"/>
      <c r="R156" s="125"/>
      <c r="S156" s="126"/>
      <c r="T156" s="123">
        <f t="shared" si="9"/>
        <v>0</v>
      </c>
      <c r="U156" s="127"/>
      <c r="V156" s="127"/>
      <c r="W156" s="127"/>
    </row>
    <row r="157" spans="1:23" ht="15" x14ac:dyDescent="0.25">
      <c r="A157" s="116">
        <v>13</v>
      </c>
      <c r="B157" s="116"/>
      <c r="C157" s="128"/>
      <c r="D157" s="128"/>
      <c r="E157" s="128"/>
      <c r="F157" s="119"/>
      <c r="G157" s="119"/>
      <c r="H157" s="120"/>
      <c r="I157" s="121"/>
      <c r="J157" s="122"/>
      <c r="K157" s="123">
        <f t="shared" si="8"/>
        <v>0</v>
      </c>
      <c r="L157" s="99"/>
      <c r="M157" s="99"/>
      <c r="N157" s="99"/>
      <c r="O157" s="124"/>
      <c r="P157" s="124"/>
      <c r="Q157" s="124"/>
      <c r="R157" s="125"/>
      <c r="S157" s="126"/>
      <c r="T157" s="123">
        <f t="shared" si="9"/>
        <v>0</v>
      </c>
      <c r="U157" s="127"/>
      <c r="V157" s="127"/>
      <c r="W157" s="127"/>
    </row>
    <row r="158" spans="1:23" ht="15" x14ac:dyDescent="0.25">
      <c r="A158" s="116">
        <v>14</v>
      </c>
      <c r="B158" s="116"/>
      <c r="C158" s="128"/>
      <c r="D158" s="128"/>
      <c r="E158" s="128"/>
      <c r="F158" s="119"/>
      <c r="G158" s="119"/>
      <c r="H158" s="120"/>
      <c r="I158" s="121"/>
      <c r="J158" s="122"/>
      <c r="K158" s="123">
        <f t="shared" si="8"/>
        <v>0</v>
      </c>
      <c r="L158" s="99"/>
      <c r="M158" s="99"/>
      <c r="N158" s="99"/>
      <c r="O158" s="124"/>
      <c r="P158" s="124"/>
      <c r="Q158" s="124"/>
      <c r="R158" s="125"/>
      <c r="S158" s="126"/>
      <c r="T158" s="123">
        <f t="shared" si="9"/>
        <v>0</v>
      </c>
      <c r="U158" s="127"/>
      <c r="V158" s="127"/>
      <c r="W158" s="127"/>
    </row>
    <row r="159" spans="1:23" ht="15" x14ac:dyDescent="0.25">
      <c r="A159" s="116">
        <v>15</v>
      </c>
      <c r="B159" s="116"/>
      <c r="C159" s="128"/>
      <c r="D159" s="128"/>
      <c r="E159" s="128"/>
      <c r="F159" s="119"/>
      <c r="G159" s="119"/>
      <c r="H159" s="120"/>
      <c r="I159" s="121"/>
      <c r="J159" s="122"/>
      <c r="K159" s="123">
        <f t="shared" si="8"/>
        <v>0</v>
      </c>
      <c r="L159" s="99"/>
      <c r="M159" s="99"/>
      <c r="N159" s="99"/>
      <c r="O159" s="124"/>
      <c r="P159" s="124"/>
      <c r="Q159" s="124"/>
      <c r="R159" s="125"/>
      <c r="S159" s="126"/>
      <c r="T159" s="123">
        <f t="shared" si="9"/>
        <v>0</v>
      </c>
      <c r="U159" s="127"/>
      <c r="V159" s="127"/>
      <c r="W159" s="127"/>
    </row>
  </sheetData>
  <mergeCells count="4">
    <mergeCell ref="H11:N11"/>
    <mergeCell ref="O11:W11"/>
    <mergeCell ref="A1:W2"/>
    <mergeCell ref="A143:W143"/>
  </mergeCells>
  <dataValidations count="2">
    <dataValidation type="list" allowBlank="1" showInputMessage="1" showErrorMessage="1" sqref="H13:H62" xr:uid="{2EBA0342-D3D3-4C3F-99EF-218CEBA32E2E}">
      <formula1>"Yes,No"</formula1>
    </dataValidation>
    <dataValidation type="decimal" allowBlank="1" showInputMessage="1" showErrorMessage="1" sqref="E10:J10" xr:uid="{A7703CC2-999D-4B1F-88AB-11B11B5AFD03}">
      <formula1>0</formula1>
      <formula2>100000000000000</formula2>
    </dataValidation>
  </dataValidations>
  <pageMargins left="0.5" right="0.5" top="0.5" bottom="0.5" header="0.3" footer="0.3"/>
  <pageSetup scale="31" fitToHeight="0" orientation="landscape"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FD6-AA72-48FA-A0ED-A0FE8DC951A3}">
  <sheetPr>
    <tabColor theme="9" tint="0.79998168889431442"/>
    <pageSetUpPr fitToPage="1"/>
  </sheetPr>
  <dimension ref="A1:G16"/>
  <sheetViews>
    <sheetView showGridLines="0" zoomScale="130" zoomScaleNormal="130" workbookViewId="0">
      <pane ySplit="1" topLeftCell="A2" activePane="bottomLeft" state="frozen"/>
      <selection pane="bottomLeft" activeCell="A2" sqref="A2"/>
    </sheetView>
  </sheetViews>
  <sheetFormatPr defaultColWidth="0" defaultRowHeight="15" zeroHeight="1" x14ac:dyDescent="0.25"/>
  <cols>
    <col min="1" max="1" width="4.5703125" customWidth="1"/>
    <col min="2" max="2" width="13.42578125" customWidth="1"/>
    <col min="3" max="3" width="62.140625" customWidth="1"/>
    <col min="4" max="4" width="77.42578125" customWidth="1"/>
    <col min="5" max="5" width="15.7109375" customWidth="1"/>
    <col min="6" max="6" width="10.85546875" customWidth="1"/>
    <col min="7" max="7" width="0" hidden="1" customWidth="1"/>
    <col min="8" max="16384" width="8.7109375" hidden="1"/>
  </cols>
  <sheetData>
    <row r="1" spans="1:6" ht="85.5" customHeight="1" x14ac:dyDescent="0.25">
      <c r="A1" s="319" t="s">
        <v>641</v>
      </c>
      <c r="B1" s="320"/>
      <c r="C1" s="320"/>
      <c r="D1" s="320"/>
      <c r="E1" s="320"/>
      <c r="F1" s="320"/>
    </row>
    <row r="2" spans="1:6" x14ac:dyDescent="0.25">
      <c r="A2" s="143"/>
      <c r="B2" s="143"/>
      <c r="C2" s="143"/>
      <c r="D2" s="143"/>
      <c r="E2" s="143"/>
      <c r="F2" s="143"/>
    </row>
    <row r="3" spans="1:6" x14ac:dyDescent="0.25"/>
    <row r="4" spans="1:6" x14ac:dyDescent="0.25">
      <c r="A4" s="222" t="s">
        <v>208</v>
      </c>
      <c r="B4" s="222"/>
      <c r="C4" s="222"/>
      <c r="D4" s="222"/>
      <c r="E4" s="222"/>
      <c r="F4" s="222"/>
    </row>
    <row r="5" spans="1:6" x14ac:dyDescent="0.25">
      <c r="A5" s="321" t="s">
        <v>209</v>
      </c>
      <c r="B5" s="321"/>
      <c r="C5" s="267" t="s">
        <v>215</v>
      </c>
      <c r="D5" s="322" t="s">
        <v>216</v>
      </c>
      <c r="E5" s="322"/>
      <c r="F5" s="103" t="s">
        <v>210</v>
      </c>
    </row>
    <row r="6" spans="1:6" x14ac:dyDescent="0.25">
      <c r="A6" s="321"/>
      <c r="B6" s="321"/>
      <c r="C6" s="267"/>
      <c r="D6" s="141" t="s">
        <v>211</v>
      </c>
      <c r="E6" s="141" t="s">
        <v>212</v>
      </c>
      <c r="F6" s="142">
        <v>0.02</v>
      </c>
    </row>
    <row r="7" spans="1:6" x14ac:dyDescent="0.25">
      <c r="A7" s="321"/>
      <c r="B7" s="321"/>
      <c r="C7" s="267"/>
      <c r="D7" s="141" t="s">
        <v>211</v>
      </c>
      <c r="E7" s="141" t="s">
        <v>213</v>
      </c>
      <c r="F7" s="142">
        <v>0.03</v>
      </c>
    </row>
    <row r="8" spans="1:6" x14ac:dyDescent="0.25">
      <c r="A8" s="321"/>
      <c r="B8" s="321"/>
      <c r="C8" s="267"/>
      <c r="D8" s="268"/>
      <c r="E8" s="268"/>
      <c r="F8" s="135"/>
    </row>
    <row r="9" spans="1:6" x14ac:dyDescent="0.25">
      <c r="A9" s="321"/>
      <c r="B9" s="321"/>
      <c r="C9" s="267"/>
      <c r="D9" s="268"/>
      <c r="E9" s="268"/>
      <c r="F9" s="135"/>
    </row>
    <row r="10" spans="1:6" x14ac:dyDescent="0.25">
      <c r="A10" s="321"/>
      <c r="B10" s="321"/>
      <c r="C10" s="267"/>
      <c r="D10" s="268"/>
      <c r="E10" s="268"/>
      <c r="F10" s="135"/>
    </row>
    <row r="11" spans="1:6" x14ac:dyDescent="0.25">
      <c r="A11" s="321"/>
      <c r="B11" s="321"/>
      <c r="C11" s="267"/>
      <c r="D11" s="268"/>
      <c r="E11" s="268"/>
      <c r="F11" s="135"/>
    </row>
    <row r="12" spans="1:6" x14ac:dyDescent="0.25">
      <c r="A12" s="321"/>
      <c r="B12" s="321"/>
      <c r="C12" s="144" t="s">
        <v>214</v>
      </c>
      <c r="D12" s="268"/>
      <c r="E12" s="268"/>
      <c r="F12" s="268"/>
    </row>
    <row r="13" spans="1:6" x14ac:dyDescent="0.25"/>
    <row r="14" spans="1:6" x14ac:dyDescent="0.25"/>
    <row r="15" spans="1:6" x14ac:dyDescent="0.25"/>
    <row r="16" spans="1:6" x14ac:dyDescent="0.25"/>
  </sheetData>
  <mergeCells count="10">
    <mergeCell ref="A1:F1"/>
    <mergeCell ref="A4:F4"/>
    <mergeCell ref="A5:B12"/>
    <mergeCell ref="C5:C11"/>
    <mergeCell ref="D5:E5"/>
    <mergeCell ref="D8:E8"/>
    <mergeCell ref="D9:E9"/>
    <mergeCell ref="D10:E10"/>
    <mergeCell ref="D11:E11"/>
    <mergeCell ref="D12:F12"/>
  </mergeCells>
  <pageMargins left="0.5" right="0.5" top="0.5" bottom="0.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C4E2F-6A58-4465-8FCE-8D61C19C1AE4}">
  <sheetPr>
    <tabColor theme="9" tint="0.79998168889431442"/>
    <pageSetUpPr fitToPage="1"/>
  </sheetPr>
  <dimension ref="A1:A7"/>
  <sheetViews>
    <sheetView view="pageBreakPreview" zoomScale="115" zoomScaleNormal="100" zoomScaleSheetLayoutView="115" workbookViewId="0">
      <selection activeCell="C3" sqref="C3"/>
    </sheetView>
  </sheetViews>
  <sheetFormatPr defaultRowHeight="15" x14ac:dyDescent="0.25"/>
  <cols>
    <col min="1" max="1" width="124.140625" customWidth="1"/>
  </cols>
  <sheetData>
    <row r="1" spans="1:1" s="140" customFormat="1" ht="48" customHeight="1" x14ac:dyDescent="0.25">
      <c r="A1" s="225" t="e" vm="1">
        <v>#VALUE!</v>
      </c>
    </row>
    <row r="2" spans="1:1" ht="27" customHeight="1" x14ac:dyDescent="0.25">
      <c r="A2" s="225"/>
    </row>
    <row r="3" spans="1:1" s="169" customFormat="1" ht="409.5" customHeight="1" x14ac:dyDescent="0.25">
      <c r="A3" s="323" t="s">
        <v>591</v>
      </c>
    </row>
    <row r="4" spans="1:1" s="169" customFormat="1" ht="409.5" customHeight="1" x14ac:dyDescent="0.25">
      <c r="A4" s="323"/>
    </row>
    <row r="5" spans="1:1" s="169" customFormat="1" ht="409.5" customHeight="1" x14ac:dyDescent="0.25">
      <c r="A5" s="172"/>
    </row>
    <row r="6" spans="1:1" s="170" customFormat="1" ht="408.95" customHeight="1" x14ac:dyDescent="0.25">
      <c r="A6" s="171"/>
    </row>
    <row r="7" spans="1:1" ht="46.5" customHeight="1" x14ac:dyDescent="0.25"/>
  </sheetData>
  <mergeCells count="2">
    <mergeCell ref="A1:A2"/>
    <mergeCell ref="A3:A4"/>
  </mergeCells>
  <printOptions horizontalCentered="1"/>
  <pageMargins left="0.25" right="0.25" top="0.25" bottom="0.5" header="0.3" footer="0.05"/>
  <pageSetup scale="73"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9EFC-BDFE-4898-9468-88C43F288C32}">
  <sheetPr>
    <tabColor theme="9" tint="0.79998168889431442"/>
    <pageSetUpPr fitToPage="1"/>
  </sheetPr>
  <dimension ref="A1:C79"/>
  <sheetViews>
    <sheetView showGridLines="0" view="pageBreakPreview" zoomScale="115" zoomScaleNormal="130" zoomScaleSheetLayoutView="115" workbookViewId="0">
      <selection activeCell="A7" sqref="A7:A8"/>
    </sheetView>
  </sheetViews>
  <sheetFormatPr defaultRowHeight="15" x14ac:dyDescent="0.25"/>
  <cols>
    <col min="1" max="1" width="209.85546875" customWidth="1"/>
    <col min="2" max="2" width="13" customWidth="1"/>
    <col min="3" max="3" width="45.42578125" customWidth="1"/>
  </cols>
  <sheetData>
    <row r="1" spans="1:3" ht="39" customHeight="1" x14ac:dyDescent="0.25">
      <c r="A1" s="324" t="s">
        <v>642</v>
      </c>
      <c r="B1" s="325"/>
      <c r="C1" s="326"/>
    </row>
    <row r="2" spans="1:3" ht="39" customHeight="1" x14ac:dyDescent="0.25">
      <c r="A2" s="327"/>
      <c r="B2" s="328"/>
      <c r="C2" s="329"/>
    </row>
    <row r="3" spans="1:3" x14ac:dyDescent="0.25">
      <c r="A3" s="341" t="s">
        <v>107</v>
      </c>
      <c r="B3" s="341"/>
      <c r="C3" s="341"/>
    </row>
    <row r="4" spans="1:3" x14ac:dyDescent="0.25">
      <c r="A4" s="341" t="s">
        <v>108</v>
      </c>
      <c r="B4" s="341"/>
      <c r="C4" s="341"/>
    </row>
    <row r="5" spans="1:3" ht="15.75" x14ac:dyDescent="0.25">
      <c r="A5" s="342"/>
      <c r="B5" s="342"/>
      <c r="C5" s="342"/>
    </row>
    <row r="6" spans="1:3" x14ac:dyDescent="0.25">
      <c r="A6" s="73" t="s">
        <v>109</v>
      </c>
      <c r="B6" s="332" t="s">
        <v>110</v>
      </c>
      <c r="C6" s="333"/>
    </row>
    <row r="7" spans="1:3" ht="409.5" customHeight="1" x14ac:dyDescent="0.25">
      <c r="A7" s="338" t="s">
        <v>206</v>
      </c>
      <c r="B7" s="330" t="s">
        <v>71</v>
      </c>
      <c r="C7" s="339" t="s">
        <v>72</v>
      </c>
    </row>
    <row r="8" spans="1:3" ht="375.75" customHeight="1" x14ac:dyDescent="0.25">
      <c r="A8" s="337"/>
      <c r="B8" s="331"/>
      <c r="C8" s="340"/>
    </row>
    <row r="9" spans="1:3" x14ac:dyDescent="0.25">
      <c r="A9" s="71" t="s">
        <v>111</v>
      </c>
      <c r="B9" s="77"/>
      <c r="C9" s="78"/>
    </row>
    <row r="10" spans="1:3" ht="409.5" customHeight="1" x14ac:dyDescent="0.25">
      <c r="A10" s="336" t="s">
        <v>112</v>
      </c>
      <c r="B10" s="330" t="s">
        <v>71</v>
      </c>
      <c r="C10" s="334" t="s">
        <v>72</v>
      </c>
    </row>
    <row r="11" spans="1:3" ht="277.5" customHeight="1" x14ac:dyDescent="0.25">
      <c r="A11" s="337"/>
      <c r="B11" s="331"/>
      <c r="C11" s="335"/>
    </row>
    <row r="12" spans="1:3" x14ac:dyDescent="0.25">
      <c r="A12" s="79"/>
      <c r="B12" s="80"/>
      <c r="C12" s="81"/>
    </row>
    <row r="13" spans="1:3" ht="99" customHeight="1" x14ac:dyDescent="0.25">
      <c r="A13" s="98" t="s">
        <v>113</v>
      </c>
      <c r="B13" s="67" t="s">
        <v>71</v>
      </c>
      <c r="C13" s="66" t="s">
        <v>72</v>
      </c>
    </row>
    <row r="14" spans="1:3" x14ac:dyDescent="0.25">
      <c r="A14" s="71" t="s">
        <v>111</v>
      </c>
      <c r="B14" s="77"/>
      <c r="C14" s="78"/>
    </row>
    <row r="15" spans="1:3" ht="234" customHeight="1" x14ac:dyDescent="0.25">
      <c r="A15" s="75" t="s">
        <v>114</v>
      </c>
      <c r="B15" s="61" t="s">
        <v>71</v>
      </c>
      <c r="C15" s="74" t="s">
        <v>72</v>
      </c>
    </row>
    <row r="16" spans="1:3" x14ac:dyDescent="0.25">
      <c r="A16" s="71" t="s">
        <v>111</v>
      </c>
      <c r="B16" s="77"/>
      <c r="C16" s="78"/>
    </row>
    <row r="17" spans="1:3" ht="176.25" customHeight="1" x14ac:dyDescent="0.25">
      <c r="A17" s="75" t="s">
        <v>115</v>
      </c>
      <c r="B17" s="61" t="s">
        <v>71</v>
      </c>
      <c r="C17" s="66" t="s">
        <v>72</v>
      </c>
    </row>
    <row r="18" spans="1:3" x14ac:dyDescent="0.25">
      <c r="A18" s="71"/>
      <c r="B18" s="77"/>
      <c r="C18" s="78"/>
    </row>
    <row r="19" spans="1:3" ht="225" customHeight="1" x14ac:dyDescent="0.25">
      <c r="A19" s="75" t="s">
        <v>116</v>
      </c>
      <c r="B19" s="61" t="s">
        <v>71</v>
      </c>
      <c r="C19" s="62" t="s">
        <v>72</v>
      </c>
    </row>
    <row r="20" spans="1:3" x14ac:dyDescent="0.25">
      <c r="A20" s="64" t="s">
        <v>111</v>
      </c>
      <c r="B20" s="82"/>
      <c r="C20" s="83"/>
    </row>
    <row r="21" spans="1:3" ht="112.5" customHeight="1" x14ac:dyDescent="0.25">
      <c r="A21" s="75" t="s">
        <v>117</v>
      </c>
      <c r="B21" s="61" t="s">
        <v>71</v>
      </c>
      <c r="C21" s="62" t="s">
        <v>72</v>
      </c>
    </row>
    <row r="22" spans="1:3" x14ac:dyDescent="0.25">
      <c r="A22" s="64" t="s">
        <v>111</v>
      </c>
      <c r="B22" s="82"/>
      <c r="C22" s="83"/>
    </row>
    <row r="23" spans="1:3" ht="60.75" customHeight="1" x14ac:dyDescent="0.25">
      <c r="A23" s="75" t="s">
        <v>118</v>
      </c>
      <c r="B23" s="61" t="s">
        <v>71</v>
      </c>
      <c r="C23" s="62" t="s">
        <v>72</v>
      </c>
    </row>
    <row r="24" spans="1:3" x14ac:dyDescent="0.25">
      <c r="A24" s="64" t="s">
        <v>111</v>
      </c>
      <c r="B24" s="82"/>
      <c r="C24" s="83"/>
    </row>
    <row r="25" spans="1:3" ht="64.5" customHeight="1" x14ac:dyDescent="0.25">
      <c r="A25" s="75" t="s">
        <v>119</v>
      </c>
      <c r="B25" s="61" t="s">
        <v>71</v>
      </c>
      <c r="C25" s="62" t="s">
        <v>72</v>
      </c>
    </row>
    <row r="26" spans="1:3" x14ac:dyDescent="0.25">
      <c r="A26" s="72" t="s">
        <v>111</v>
      </c>
      <c r="B26" s="84"/>
      <c r="C26" s="85"/>
    </row>
    <row r="27" spans="1:3" ht="74.25" customHeight="1" x14ac:dyDescent="0.25">
      <c r="A27" s="75" t="s">
        <v>120</v>
      </c>
      <c r="B27" s="61" t="s">
        <v>71</v>
      </c>
      <c r="C27" s="62" t="s">
        <v>72</v>
      </c>
    </row>
    <row r="28" spans="1:3" x14ac:dyDescent="0.25">
      <c r="A28" s="63" t="s">
        <v>111</v>
      </c>
      <c r="B28" s="86"/>
      <c r="C28" s="87"/>
    </row>
    <row r="29" spans="1:3" ht="63" customHeight="1" x14ac:dyDescent="0.25">
      <c r="A29" s="75" t="s">
        <v>121</v>
      </c>
      <c r="B29" s="61" t="s">
        <v>71</v>
      </c>
      <c r="C29" s="62" t="s">
        <v>72</v>
      </c>
    </row>
    <row r="30" spans="1:3" x14ac:dyDescent="0.25">
      <c r="A30" s="63" t="s">
        <v>111</v>
      </c>
      <c r="B30" s="86"/>
      <c r="C30" s="87"/>
    </row>
    <row r="31" spans="1:3" ht="63" customHeight="1" x14ac:dyDescent="0.25">
      <c r="A31" s="75" t="s">
        <v>122</v>
      </c>
      <c r="B31" s="61" t="s">
        <v>71</v>
      </c>
      <c r="C31" s="62" t="s">
        <v>72</v>
      </c>
    </row>
    <row r="32" spans="1:3" x14ac:dyDescent="0.25">
      <c r="A32" s="72" t="s">
        <v>111</v>
      </c>
      <c r="B32" s="84"/>
      <c r="C32" s="85"/>
    </row>
    <row r="33" spans="1:3" ht="70.5" customHeight="1" x14ac:dyDescent="0.25">
      <c r="A33" s="75" t="s">
        <v>123</v>
      </c>
      <c r="B33" s="61" t="s">
        <v>71</v>
      </c>
      <c r="C33" s="62" t="s">
        <v>72</v>
      </c>
    </row>
    <row r="34" spans="1:3" x14ac:dyDescent="0.25">
      <c r="A34" s="72" t="s">
        <v>111</v>
      </c>
      <c r="B34" s="84"/>
      <c r="C34" s="85"/>
    </row>
    <row r="35" spans="1:3" ht="191.25" customHeight="1" x14ac:dyDescent="0.25">
      <c r="A35" s="75" t="s">
        <v>124</v>
      </c>
      <c r="B35" s="61" t="s">
        <v>71</v>
      </c>
      <c r="C35" s="62" t="s">
        <v>72</v>
      </c>
    </row>
    <row r="36" spans="1:3" x14ac:dyDescent="0.25">
      <c r="A36" s="71" t="s">
        <v>111</v>
      </c>
      <c r="B36" s="77"/>
      <c r="C36" s="78"/>
    </row>
    <row r="37" spans="1:3" ht="65.25" customHeight="1" x14ac:dyDescent="0.25">
      <c r="A37" s="76" t="s">
        <v>125</v>
      </c>
      <c r="B37" s="61" t="s">
        <v>71</v>
      </c>
      <c r="C37" s="62" t="s">
        <v>72</v>
      </c>
    </row>
    <row r="38" spans="1:3" x14ac:dyDescent="0.25">
      <c r="A38" s="72"/>
      <c r="B38" s="84"/>
      <c r="C38" s="85"/>
    </row>
    <row r="39" spans="1:3" ht="168.75" customHeight="1" x14ac:dyDescent="0.25">
      <c r="A39" s="76" t="s">
        <v>126</v>
      </c>
      <c r="B39" s="61" t="s">
        <v>71</v>
      </c>
      <c r="C39" s="62" t="s">
        <v>72</v>
      </c>
    </row>
    <row r="40" spans="1:3" x14ac:dyDescent="0.25">
      <c r="A40" s="72" t="s">
        <v>111</v>
      </c>
      <c r="B40" s="84"/>
      <c r="C40" s="85"/>
    </row>
    <row r="41" spans="1:3" ht="408.75" customHeight="1" x14ac:dyDescent="0.25">
      <c r="A41" s="346" t="s">
        <v>127</v>
      </c>
      <c r="B41" s="349" t="s">
        <v>71</v>
      </c>
      <c r="C41" s="348" t="s">
        <v>72</v>
      </c>
    </row>
    <row r="42" spans="1:3" ht="368.25" customHeight="1" x14ac:dyDescent="0.25">
      <c r="A42" s="347"/>
      <c r="B42" s="349"/>
      <c r="C42" s="348"/>
    </row>
    <row r="43" spans="1:3" x14ac:dyDescent="0.25">
      <c r="A43" s="68"/>
      <c r="B43" s="23"/>
      <c r="C43" s="88"/>
    </row>
    <row r="44" spans="1:3" ht="409.5" customHeight="1" x14ac:dyDescent="0.25">
      <c r="A44" s="76" t="s">
        <v>128</v>
      </c>
      <c r="B44" s="61" t="s">
        <v>71</v>
      </c>
      <c r="C44" s="62" t="s">
        <v>72</v>
      </c>
    </row>
    <row r="45" spans="1:3" x14ac:dyDescent="0.25">
      <c r="A45" s="151"/>
      <c r="B45" s="149"/>
      <c r="C45" s="150"/>
    </row>
    <row r="46" spans="1:3" ht="45" x14ac:dyDescent="0.25">
      <c r="A46" s="148" t="s">
        <v>219</v>
      </c>
      <c r="B46" s="149"/>
      <c r="C46" s="150"/>
    </row>
    <row r="47" spans="1:3" x14ac:dyDescent="0.25">
      <c r="A47" s="72"/>
      <c r="B47" s="84"/>
      <c r="C47" s="85"/>
    </row>
    <row r="48" spans="1:3" x14ac:dyDescent="0.25">
      <c r="A48" s="89" t="s">
        <v>129</v>
      </c>
      <c r="B48" s="84"/>
      <c r="C48" s="85"/>
    </row>
    <row r="49" spans="1:3" ht="409.6" customHeight="1" x14ac:dyDescent="0.25">
      <c r="A49" s="346" t="s">
        <v>130</v>
      </c>
      <c r="B49" s="349" t="s">
        <v>71</v>
      </c>
      <c r="C49" s="350" t="s">
        <v>72</v>
      </c>
    </row>
    <row r="50" spans="1:3" ht="214.5" customHeight="1" x14ac:dyDescent="0.25">
      <c r="A50" s="351"/>
      <c r="B50" s="349"/>
      <c r="C50" s="350"/>
    </row>
    <row r="51" spans="1:3" x14ac:dyDescent="0.25">
      <c r="A51" s="71" t="s">
        <v>111</v>
      </c>
      <c r="B51" s="77"/>
      <c r="C51" s="78"/>
    </row>
    <row r="52" spans="1:3" ht="286.5" customHeight="1" x14ac:dyDescent="0.25">
      <c r="A52" s="92" t="s">
        <v>131</v>
      </c>
      <c r="B52" s="61" t="s">
        <v>71</v>
      </c>
      <c r="C52" s="66" t="s">
        <v>72</v>
      </c>
    </row>
    <row r="53" spans="1:3" ht="15" customHeight="1" x14ac:dyDescent="0.25">
      <c r="A53" s="72"/>
      <c r="B53" s="86"/>
      <c r="C53" s="47"/>
    </row>
    <row r="54" spans="1:3" ht="48" customHeight="1" x14ac:dyDescent="0.25">
      <c r="A54" s="70" t="s">
        <v>132</v>
      </c>
      <c r="B54" s="90"/>
      <c r="C54" s="47"/>
    </row>
    <row r="55" spans="1:3" x14ac:dyDescent="0.25">
      <c r="A55" s="352"/>
      <c r="B55" s="353"/>
      <c r="C55" s="354"/>
    </row>
    <row r="56" spans="1:3" ht="39" customHeight="1" x14ac:dyDescent="0.25">
      <c r="A56" s="71" t="s">
        <v>133</v>
      </c>
      <c r="B56" s="91"/>
      <c r="C56" s="47"/>
    </row>
    <row r="57" spans="1:3" x14ac:dyDescent="0.25">
      <c r="A57" s="355"/>
      <c r="B57" s="356"/>
      <c r="C57" s="357"/>
    </row>
    <row r="58" spans="1:3" ht="337.5" customHeight="1" x14ac:dyDescent="0.25">
      <c r="A58" s="343" t="s">
        <v>134</v>
      </c>
      <c r="B58" s="344"/>
      <c r="C58" s="345"/>
    </row>
    <row r="59" spans="1:3" x14ac:dyDescent="0.25">
      <c r="A59" s="45"/>
      <c r="B59" s="45"/>
    </row>
    <row r="60" spans="1:3" x14ac:dyDescent="0.25">
      <c r="A60" s="46" t="s">
        <v>111</v>
      </c>
      <c r="B60" s="46"/>
    </row>
    <row r="61" spans="1:3" x14ac:dyDescent="0.25">
      <c r="A61" s="37"/>
    </row>
    <row r="62" spans="1:3" ht="14.25" customHeight="1" x14ac:dyDescent="0.25"/>
    <row r="63" spans="1:3" ht="14.25" customHeight="1" x14ac:dyDescent="0.25"/>
    <row r="64" spans="1:3" ht="14.25" customHeight="1" x14ac:dyDescent="0.25"/>
    <row r="65" spans="1:1" ht="14.25" customHeight="1" x14ac:dyDescent="0.25"/>
    <row r="66" spans="1:1" ht="14.25" customHeight="1" x14ac:dyDescent="0.25"/>
    <row r="67" spans="1:1" ht="14.25" customHeight="1" x14ac:dyDescent="0.25"/>
    <row r="68" spans="1:1" ht="14.25" customHeight="1" x14ac:dyDescent="0.25"/>
    <row r="69" spans="1:1" ht="14.25" customHeight="1" x14ac:dyDescent="0.25"/>
    <row r="70" spans="1:1" ht="14.25" customHeight="1" x14ac:dyDescent="0.25"/>
    <row r="71" spans="1:1" ht="14.25" customHeight="1" x14ac:dyDescent="0.25"/>
    <row r="72" spans="1:1" ht="14.25" customHeight="1" x14ac:dyDescent="0.25"/>
    <row r="73" spans="1:1" ht="14.25" customHeight="1" x14ac:dyDescent="0.25"/>
    <row r="74" spans="1:1" ht="14.25" customHeight="1" x14ac:dyDescent="0.25">
      <c r="A74" s="65"/>
    </row>
    <row r="75" spans="1:1" ht="14.25" customHeight="1" x14ac:dyDescent="0.25">
      <c r="A75" s="65"/>
    </row>
    <row r="76" spans="1:1" ht="14.25" customHeight="1" x14ac:dyDescent="0.25"/>
    <row r="77" spans="1:1" ht="14.25" customHeight="1" x14ac:dyDescent="0.25"/>
    <row r="78" spans="1:1" ht="14.25" customHeight="1" x14ac:dyDescent="0.25"/>
    <row r="79" spans="1:1" ht="14.25" customHeight="1" x14ac:dyDescent="0.25"/>
  </sheetData>
  <mergeCells count="20">
    <mergeCell ref="A58:C58"/>
    <mergeCell ref="A41:A42"/>
    <mergeCell ref="C41:C42"/>
    <mergeCell ref="B49:B50"/>
    <mergeCell ref="C49:C50"/>
    <mergeCell ref="A49:A50"/>
    <mergeCell ref="A55:C55"/>
    <mergeCell ref="A57:C57"/>
    <mergeCell ref="B41:B42"/>
    <mergeCell ref="A1:C2"/>
    <mergeCell ref="B10:B11"/>
    <mergeCell ref="B6:C6"/>
    <mergeCell ref="C10:C11"/>
    <mergeCell ref="A10:A11"/>
    <mergeCell ref="A7:A8"/>
    <mergeCell ref="B7:B8"/>
    <mergeCell ref="C7:C8"/>
    <mergeCell ref="A3:C3"/>
    <mergeCell ref="A4:C4"/>
    <mergeCell ref="A5:C5"/>
  </mergeCells>
  <dataValidations count="1">
    <dataValidation type="list" allowBlank="1" showInputMessage="1" showErrorMessage="1" sqref="B44:B46 B10 B13 B15 B49 B52 B17 B19 B21 B23 B25 B27 B29 B31 B33 B35 B37 B39 B41 B7" xr:uid="{8C7A46D3-5CB5-4CF7-9212-D18ACC2A66D7}">
      <formula1>"Please Select, Yes, No"</formula1>
    </dataValidation>
  </dataValidations>
  <pageMargins left="0.25" right="0.25" top="0.25" bottom="0.5" header="0.3" footer="0.05"/>
  <pageSetup scale="49" fitToHeight="0" orientation="landscape" r:id="rId1"/>
  <rowBreaks count="2" manualBreakCount="2">
    <brk id="9" max="2" man="1"/>
    <brk id="47" max="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3A0FDD5470F349B6BF72B4E917CE8C" ma:contentTypeVersion="14" ma:contentTypeDescription="Create a new document." ma:contentTypeScope="" ma:versionID="8d9151b8194a41e5cc86c1adc40226fa">
  <xsd:schema xmlns:xsd="http://www.w3.org/2001/XMLSchema" xmlns:xs="http://www.w3.org/2001/XMLSchema" xmlns:p="http://schemas.microsoft.com/office/2006/metadata/properties" xmlns:ns2="e7258236-6018-41e1-956c-8b3e57d69fdf" xmlns:ns3="39b6d366-206d-455c-8b66-4b0b0a468c6d" targetNamespace="http://schemas.microsoft.com/office/2006/metadata/properties" ma:root="true" ma:fieldsID="640b481009b4362342c4a666c7e0019b" ns2:_="" ns3:_="">
    <xsd:import namespace="e7258236-6018-41e1-956c-8b3e57d69fdf"/>
    <xsd:import namespace="39b6d366-206d-455c-8b66-4b0b0a468c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258236-6018-41e1-956c-8b3e57d69f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aa5357e-f7a7-49f5-8087-f8948ec628d1"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b6d366-206d-455c-8b66-4b0b0a468c6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1f9a93c-35bc-4388-8a42-d5faa031a2d2}" ma:internalName="TaxCatchAll" ma:showField="CatchAllData" ma:web="39b6d366-206d-455c-8b66-4b0b0a468c6d">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9b6d366-206d-455c-8b66-4b0b0a468c6d" xsi:nil="true"/>
    <lcf76f155ced4ddcb4097134ff3c332f xmlns="e7258236-6018-41e1-956c-8b3e57d69f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433FC97-EC0E-4E0D-A607-78AF32967234}">
  <ds:schemaRefs>
    <ds:schemaRef ds:uri="http://schemas.microsoft.com/sharepoint/v3/contenttype/forms"/>
  </ds:schemaRefs>
</ds:datastoreItem>
</file>

<file path=customXml/itemProps2.xml><?xml version="1.0" encoding="utf-8"?>
<ds:datastoreItem xmlns:ds="http://schemas.openxmlformats.org/officeDocument/2006/customXml" ds:itemID="{E3DB95C2-6F15-474F-B6F8-13D4332AC3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258236-6018-41e1-956c-8b3e57d69fdf"/>
    <ds:schemaRef ds:uri="39b6d366-206d-455c-8b66-4b0b0a468c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6C31EF-6543-4C64-A62F-1B4B173F2D12}">
  <ds:schemaRefs>
    <ds:schemaRef ds:uri="http://purl.org/dc/terms/"/>
    <ds:schemaRef ds:uri="http://schemas.openxmlformats.org/package/2006/metadata/core-properties"/>
    <ds:schemaRef ds:uri="http://www.w3.org/XML/1998/namespace"/>
    <ds:schemaRef ds:uri="http://schemas.microsoft.com/office/2006/documentManagement/types"/>
    <ds:schemaRef ds:uri="39b6d366-206d-455c-8b66-4b0b0a468c6d"/>
    <ds:schemaRef ds:uri="http://purl.org/dc/elements/1.1/"/>
    <ds:schemaRef ds:uri="http://purl.org/dc/dcmitype/"/>
    <ds:schemaRef ds:uri="http://schemas.microsoft.com/office/2006/metadata/properties"/>
    <ds:schemaRef ds:uri="http://schemas.microsoft.com/office/infopath/2007/PartnerControls"/>
    <ds:schemaRef ds:uri="e7258236-6018-41e1-956c-8b3e57d69f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1. Instructions</vt:lpstr>
      <vt:lpstr>2. RFP Vendor Registration</vt:lpstr>
      <vt:lpstr>3. Intent to Bid</vt:lpstr>
      <vt:lpstr>4. Non-Disclosure Agreement</vt:lpstr>
      <vt:lpstr>5. Questionnaire</vt:lpstr>
      <vt:lpstr>6. Pricing Sheet</vt:lpstr>
      <vt:lpstr>7. Rebates</vt:lpstr>
      <vt:lpstr>8. Vendor AP Setup</vt:lpstr>
      <vt:lpstr>9. Grant Provisions</vt:lpstr>
      <vt:lpstr>10. Evaluation Criteria</vt:lpstr>
      <vt:lpstr>11. Signature Page</vt:lpstr>
      <vt:lpstr>'1. Instructions'!Print_Area</vt:lpstr>
      <vt:lpstr>'10. Evaluation Criteria'!Print_Area</vt:lpstr>
      <vt:lpstr>'11. Signature Page'!Print_Area</vt:lpstr>
      <vt:lpstr>'2. RFP Vendor Registration'!Print_Area</vt:lpstr>
      <vt:lpstr>'3. Intent to Bid'!Print_Area</vt:lpstr>
      <vt:lpstr>'4. Non-Disclosure Agreement'!Print_Area</vt:lpstr>
      <vt:lpstr>'5. Questionnaire'!Print_Area</vt:lpstr>
      <vt:lpstr>'6. Pricing Sheet'!Print_Area</vt:lpstr>
      <vt:lpstr>'8. Vendor AP Setup'!Print_Area</vt:lpstr>
      <vt:lpstr>'9. Grant Provisions'!Print_Area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Prerana Velinkar</dc:creator>
  <cp:keywords/>
  <dc:description/>
  <cp:lastModifiedBy>Jennifer Turner</cp:lastModifiedBy>
  <cp:revision/>
  <cp:lastPrinted>2025-02-03T22:14:45Z</cp:lastPrinted>
  <dcterms:created xsi:type="dcterms:W3CDTF">2023-10-30T07:36:17Z</dcterms:created>
  <dcterms:modified xsi:type="dcterms:W3CDTF">2025-02-04T23:02:18Z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0x0101006C3A0FDD5470F349B6BF72B4E917CE8C</vt:lpwstr>
  </property>
  <property fmtid="{D5CDD505-2E9C-101B-9397-08002B2CF9AE}" pid="3" name="MediaServiceImageTags">
    <vt:lpwstr/>
  </property>
</Properties>
</file>